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7485" windowHeight="4710" tabRatio="602"/>
  </bookViews>
  <sheets>
    <sheet name="תקציב 2015 מלא" sheetId="22" r:id="rId1"/>
  </sheets>
  <definedNames>
    <definedName name="_xlnm._FilterDatabase" localSheetId="0" hidden="1">'תקציב 2015 מלא'!$A$1:$O$619</definedName>
    <definedName name="_xlnm.Print_Titles" localSheetId="0">'תקציב 2015 מלא'!$1:$1</definedName>
  </definedNames>
  <calcPr calcId="145621"/>
</workbook>
</file>

<file path=xl/calcChain.xml><?xml version="1.0" encoding="utf-8"?>
<calcChain xmlns="http://schemas.openxmlformats.org/spreadsheetml/2006/main">
  <c r="K619" i="22" l="1"/>
  <c r="I619" i="22"/>
  <c r="H619" i="22"/>
  <c r="M618" i="22"/>
  <c r="J618" i="22"/>
  <c r="J619" i="22" s="1"/>
  <c r="K617" i="22"/>
  <c r="I617" i="22"/>
  <c r="H617" i="22"/>
  <c r="M616" i="22"/>
  <c r="J616" i="22"/>
  <c r="M615" i="22"/>
  <c r="J615" i="22"/>
  <c r="K614" i="22"/>
  <c r="I614" i="22"/>
  <c r="M614" i="22" s="1"/>
  <c r="H614" i="22"/>
  <c r="M613" i="22"/>
  <c r="J613" i="22"/>
  <c r="M612" i="22"/>
  <c r="J612" i="22"/>
  <c r="M611" i="22"/>
  <c r="J611" i="22"/>
  <c r="M610" i="22"/>
  <c r="J610" i="22"/>
  <c r="K609" i="22"/>
  <c r="I609" i="22"/>
  <c r="H609" i="22"/>
  <c r="M608" i="22"/>
  <c r="J608" i="22"/>
  <c r="M607" i="22"/>
  <c r="J607" i="22"/>
  <c r="M606" i="22"/>
  <c r="J606" i="22"/>
  <c r="M605" i="22"/>
  <c r="J605" i="22"/>
  <c r="K604" i="22"/>
  <c r="I604" i="22"/>
  <c r="H604" i="22"/>
  <c r="M603" i="22"/>
  <c r="J603" i="22"/>
  <c r="M602" i="22"/>
  <c r="J602" i="22"/>
  <c r="M601" i="22"/>
  <c r="J601" i="22"/>
  <c r="K600" i="22"/>
  <c r="I600" i="22"/>
  <c r="H600" i="22"/>
  <c r="M599" i="22"/>
  <c r="J599" i="22"/>
  <c r="M598" i="22"/>
  <c r="J598" i="22"/>
  <c r="M597" i="22"/>
  <c r="J597" i="22"/>
  <c r="M596" i="22"/>
  <c r="J596" i="22"/>
  <c r="M595" i="22"/>
  <c r="J595" i="22"/>
  <c r="M594" i="22"/>
  <c r="J594" i="22"/>
  <c r="M593" i="22"/>
  <c r="J593" i="22"/>
  <c r="M592" i="22"/>
  <c r="J592" i="22"/>
  <c r="M591" i="22"/>
  <c r="J591" i="22"/>
  <c r="M590" i="22"/>
  <c r="J590" i="22"/>
  <c r="M589" i="22"/>
  <c r="J589" i="22"/>
  <c r="M588" i="22"/>
  <c r="J588" i="22"/>
  <c r="M587" i="22"/>
  <c r="J587" i="22"/>
  <c r="M586" i="22"/>
  <c r="J586" i="22"/>
  <c r="M585" i="22"/>
  <c r="J585" i="22"/>
  <c r="M584" i="22"/>
  <c r="J584" i="22"/>
  <c r="M583" i="22"/>
  <c r="J583" i="22"/>
  <c r="M582" i="22"/>
  <c r="J582" i="22"/>
  <c r="M581" i="22"/>
  <c r="J581" i="22"/>
  <c r="M580" i="22"/>
  <c r="J580" i="22"/>
  <c r="M579" i="22"/>
  <c r="J579" i="22"/>
  <c r="M578" i="22"/>
  <c r="J578" i="22"/>
  <c r="M577" i="22"/>
  <c r="J577" i="22"/>
  <c r="M576" i="22"/>
  <c r="J576" i="22"/>
  <c r="M575" i="22"/>
  <c r="J575" i="22"/>
  <c r="M574" i="22"/>
  <c r="J574" i="22"/>
  <c r="M573" i="22"/>
  <c r="J573" i="22"/>
  <c r="M572" i="22"/>
  <c r="J572" i="22"/>
  <c r="M571" i="22"/>
  <c r="J571" i="22"/>
  <c r="M570" i="22"/>
  <c r="J570" i="22"/>
  <c r="M569" i="22"/>
  <c r="J569" i="22"/>
  <c r="M568" i="22"/>
  <c r="J568" i="22"/>
  <c r="M567" i="22"/>
  <c r="J567" i="22"/>
  <c r="M566" i="22"/>
  <c r="J566" i="22"/>
  <c r="M565" i="22"/>
  <c r="J565" i="22"/>
  <c r="M564" i="22"/>
  <c r="J564" i="22"/>
  <c r="M563" i="22"/>
  <c r="J563" i="22"/>
  <c r="M562" i="22"/>
  <c r="J562" i="22"/>
  <c r="K561" i="22"/>
  <c r="I561" i="22"/>
  <c r="M561" i="22" s="1"/>
  <c r="H561" i="22"/>
  <c r="M560" i="22"/>
  <c r="J560" i="22"/>
  <c r="M559" i="22"/>
  <c r="J559" i="22"/>
  <c r="M558" i="22"/>
  <c r="J558" i="22"/>
  <c r="M557" i="22"/>
  <c r="J557" i="22"/>
  <c r="K556" i="22"/>
  <c r="I556" i="22"/>
  <c r="H556" i="22"/>
  <c r="M555" i="22"/>
  <c r="J555" i="22"/>
  <c r="M554" i="22"/>
  <c r="J554" i="22"/>
  <c r="M553" i="22"/>
  <c r="J553" i="22"/>
  <c r="M552" i="22"/>
  <c r="J552" i="22"/>
  <c r="M551" i="22"/>
  <c r="J551" i="22"/>
  <c r="M550" i="22"/>
  <c r="J550" i="22"/>
  <c r="M549" i="22"/>
  <c r="J549" i="22"/>
  <c r="M548" i="22"/>
  <c r="J548" i="22"/>
  <c r="M547" i="22"/>
  <c r="J547" i="22"/>
  <c r="M546" i="22"/>
  <c r="J546" i="22"/>
  <c r="M545" i="22"/>
  <c r="J545" i="22"/>
  <c r="M544" i="22"/>
  <c r="J544" i="22"/>
  <c r="M543" i="22"/>
  <c r="J543" i="22"/>
  <c r="M542" i="22"/>
  <c r="J542" i="22"/>
  <c r="M541" i="22"/>
  <c r="J541" i="22"/>
  <c r="M540" i="22"/>
  <c r="J540" i="22"/>
  <c r="M539" i="22"/>
  <c r="J539" i="22"/>
  <c r="M538" i="22"/>
  <c r="J538" i="22"/>
  <c r="M537" i="22"/>
  <c r="J537" i="22"/>
  <c r="M536" i="22"/>
  <c r="J536" i="22"/>
  <c r="M535" i="22"/>
  <c r="J535" i="22"/>
  <c r="M534" i="22"/>
  <c r="J534" i="22"/>
  <c r="M533" i="22"/>
  <c r="J533" i="22"/>
  <c r="M532" i="22"/>
  <c r="J532" i="22"/>
  <c r="M531" i="22"/>
  <c r="J531" i="22"/>
  <c r="M530" i="22"/>
  <c r="J530" i="22"/>
  <c r="M529" i="22"/>
  <c r="J529" i="22"/>
  <c r="M528" i="22"/>
  <c r="J528" i="22"/>
  <c r="M527" i="22"/>
  <c r="J527" i="22"/>
  <c r="M526" i="22"/>
  <c r="J526" i="22"/>
  <c r="M525" i="22"/>
  <c r="J525" i="22"/>
  <c r="M524" i="22"/>
  <c r="J524" i="22"/>
  <c r="M523" i="22"/>
  <c r="J523" i="22"/>
  <c r="M522" i="22"/>
  <c r="J522" i="22"/>
  <c r="M521" i="22"/>
  <c r="J521" i="22"/>
  <c r="M520" i="22"/>
  <c r="J520" i="22"/>
  <c r="M519" i="22"/>
  <c r="J519" i="22"/>
  <c r="M518" i="22"/>
  <c r="J518" i="22"/>
  <c r="M517" i="22"/>
  <c r="J517" i="22"/>
  <c r="M516" i="22"/>
  <c r="J516" i="22"/>
  <c r="M515" i="22"/>
  <c r="J515" i="22"/>
  <c r="M514" i="22"/>
  <c r="J514" i="22"/>
  <c r="M513" i="22"/>
  <c r="J513" i="22"/>
  <c r="M512" i="22"/>
  <c r="J512" i="22"/>
  <c r="M511" i="22"/>
  <c r="J511" i="22"/>
  <c r="M510" i="22"/>
  <c r="J510" i="22"/>
  <c r="M509" i="22"/>
  <c r="J509" i="22"/>
  <c r="M508" i="22"/>
  <c r="J508" i="22"/>
  <c r="M507" i="22"/>
  <c r="J507" i="22"/>
  <c r="M506" i="22"/>
  <c r="J506" i="22"/>
  <c r="M505" i="22"/>
  <c r="J505" i="22"/>
  <c r="M504" i="22"/>
  <c r="J504" i="22"/>
  <c r="M503" i="22"/>
  <c r="J503" i="22"/>
  <c r="M502" i="22"/>
  <c r="J502" i="22"/>
  <c r="M501" i="22"/>
  <c r="J501" i="22"/>
  <c r="M500" i="22"/>
  <c r="J500" i="22"/>
  <c r="M499" i="22"/>
  <c r="J499" i="22"/>
  <c r="M498" i="22"/>
  <c r="J498" i="22"/>
  <c r="M497" i="22"/>
  <c r="J497" i="22"/>
  <c r="M496" i="22"/>
  <c r="J496" i="22"/>
  <c r="M495" i="22"/>
  <c r="J495" i="22"/>
  <c r="M494" i="22"/>
  <c r="J494" i="22"/>
  <c r="M493" i="22"/>
  <c r="J493" i="22"/>
  <c r="M492" i="22"/>
  <c r="J492" i="22"/>
  <c r="M491" i="22"/>
  <c r="J491" i="22"/>
  <c r="M490" i="22"/>
  <c r="J490" i="22"/>
  <c r="M489" i="22"/>
  <c r="J489" i="22"/>
  <c r="M488" i="22"/>
  <c r="J488" i="22"/>
  <c r="M487" i="22"/>
  <c r="J487" i="22"/>
  <c r="M486" i="22"/>
  <c r="J486" i="22"/>
  <c r="M485" i="22"/>
  <c r="J485" i="22"/>
  <c r="M484" i="22"/>
  <c r="J484" i="22"/>
  <c r="M483" i="22"/>
  <c r="J483" i="22"/>
  <c r="M482" i="22"/>
  <c r="J482" i="22"/>
  <c r="M481" i="22"/>
  <c r="J481" i="22"/>
  <c r="M480" i="22"/>
  <c r="J480" i="22"/>
  <c r="M479" i="22"/>
  <c r="J479" i="22"/>
  <c r="M478" i="22"/>
  <c r="J478" i="22"/>
  <c r="K477" i="22"/>
  <c r="I477" i="22"/>
  <c r="H477" i="22"/>
  <c r="M476" i="22"/>
  <c r="J476" i="22"/>
  <c r="M475" i="22"/>
  <c r="J475" i="22"/>
  <c r="M474" i="22"/>
  <c r="J474" i="22"/>
  <c r="M473" i="22"/>
  <c r="J473" i="22"/>
  <c r="M472" i="22"/>
  <c r="J472" i="22"/>
  <c r="M471" i="22"/>
  <c r="J471" i="22"/>
  <c r="M470" i="22"/>
  <c r="J470" i="22"/>
  <c r="M469" i="22"/>
  <c r="J469" i="22"/>
  <c r="M468" i="22"/>
  <c r="J468" i="22"/>
  <c r="M467" i="22"/>
  <c r="J467" i="22"/>
  <c r="M466" i="22"/>
  <c r="J466" i="22"/>
  <c r="M465" i="22"/>
  <c r="J465" i="22"/>
  <c r="M464" i="22"/>
  <c r="J464" i="22"/>
  <c r="M463" i="22"/>
  <c r="J463" i="22"/>
  <c r="M462" i="22"/>
  <c r="J462" i="22"/>
  <c r="M461" i="22"/>
  <c r="J461" i="22"/>
  <c r="M460" i="22"/>
  <c r="J460" i="22"/>
  <c r="M459" i="22"/>
  <c r="J459" i="22"/>
  <c r="M458" i="22"/>
  <c r="J458" i="22"/>
  <c r="M457" i="22"/>
  <c r="J457" i="22"/>
  <c r="M456" i="22"/>
  <c r="J456" i="22"/>
  <c r="M455" i="22"/>
  <c r="J455" i="22"/>
  <c r="M454" i="22"/>
  <c r="J454" i="22"/>
  <c r="M453" i="22"/>
  <c r="J453" i="22"/>
  <c r="M452" i="22"/>
  <c r="J452" i="22"/>
  <c r="M451" i="22"/>
  <c r="J451" i="22"/>
  <c r="M450" i="22"/>
  <c r="J450" i="22"/>
  <c r="M449" i="22"/>
  <c r="J449" i="22"/>
  <c r="M448" i="22"/>
  <c r="J448" i="22"/>
  <c r="M447" i="22"/>
  <c r="J447" i="22"/>
  <c r="M446" i="22"/>
  <c r="J446" i="22"/>
  <c r="M445" i="22"/>
  <c r="J445" i="22"/>
  <c r="M444" i="22"/>
  <c r="J444" i="22"/>
  <c r="M443" i="22"/>
  <c r="J443" i="22"/>
  <c r="M442" i="22"/>
  <c r="J442" i="22"/>
  <c r="M441" i="22"/>
  <c r="J441" i="22"/>
  <c r="M440" i="22"/>
  <c r="J440" i="22"/>
  <c r="M439" i="22"/>
  <c r="J439" i="22"/>
  <c r="M438" i="22"/>
  <c r="J438" i="22"/>
  <c r="M437" i="22"/>
  <c r="J437" i="22"/>
  <c r="M436" i="22"/>
  <c r="J436" i="22"/>
  <c r="M435" i="22"/>
  <c r="J435" i="22"/>
  <c r="M434" i="22"/>
  <c r="J434" i="22"/>
  <c r="M433" i="22"/>
  <c r="J433" i="22"/>
  <c r="M432" i="22"/>
  <c r="J432" i="22"/>
  <c r="M431" i="22"/>
  <c r="J431" i="22"/>
  <c r="M430" i="22"/>
  <c r="J430" i="22"/>
  <c r="M429" i="22"/>
  <c r="J429" i="22"/>
  <c r="M428" i="22"/>
  <c r="J428" i="22"/>
  <c r="M427" i="22"/>
  <c r="J427" i="22"/>
  <c r="K426" i="22"/>
  <c r="I426" i="22"/>
  <c r="H426" i="22"/>
  <c r="M425" i="22"/>
  <c r="J425" i="22"/>
  <c r="M424" i="22"/>
  <c r="J424" i="22"/>
  <c r="M423" i="22"/>
  <c r="J423" i="22"/>
  <c r="M422" i="22"/>
  <c r="J422" i="22"/>
  <c r="M421" i="22"/>
  <c r="J421" i="22"/>
  <c r="M420" i="22"/>
  <c r="J420" i="22"/>
  <c r="M419" i="22"/>
  <c r="J419" i="22"/>
  <c r="M418" i="22"/>
  <c r="J418" i="22"/>
  <c r="M417" i="22"/>
  <c r="J417" i="22"/>
  <c r="M416" i="22"/>
  <c r="J416" i="22"/>
  <c r="M415" i="22"/>
  <c r="J415" i="22"/>
  <c r="M414" i="22"/>
  <c r="J414" i="22"/>
  <c r="M413" i="22"/>
  <c r="J413" i="22"/>
  <c r="M412" i="22"/>
  <c r="J412" i="22"/>
  <c r="M411" i="22"/>
  <c r="J411" i="22"/>
  <c r="M410" i="22"/>
  <c r="J410" i="22"/>
  <c r="M409" i="22"/>
  <c r="J409" i="22"/>
  <c r="M408" i="22"/>
  <c r="J408" i="22"/>
  <c r="M407" i="22"/>
  <c r="J407" i="22"/>
  <c r="M406" i="22"/>
  <c r="J406" i="22"/>
  <c r="M405" i="22"/>
  <c r="J405" i="22"/>
  <c r="M404" i="22"/>
  <c r="J404" i="22"/>
  <c r="M403" i="22"/>
  <c r="J403" i="22"/>
  <c r="M402" i="22"/>
  <c r="J402" i="22"/>
  <c r="M401" i="22"/>
  <c r="J401" i="22"/>
  <c r="M400" i="22"/>
  <c r="J400" i="22"/>
  <c r="M399" i="22"/>
  <c r="J399" i="22"/>
  <c r="M398" i="22"/>
  <c r="J398" i="22"/>
  <c r="M397" i="22"/>
  <c r="J397" i="22"/>
  <c r="M396" i="22"/>
  <c r="J396" i="22"/>
  <c r="M395" i="22"/>
  <c r="J395" i="22"/>
  <c r="M394" i="22"/>
  <c r="J394" i="22"/>
  <c r="M393" i="22"/>
  <c r="J393" i="22"/>
  <c r="M392" i="22"/>
  <c r="J392" i="22"/>
  <c r="M391" i="22"/>
  <c r="J391" i="22"/>
  <c r="M390" i="22"/>
  <c r="J390" i="22"/>
  <c r="M389" i="22"/>
  <c r="J389" i="22"/>
  <c r="M388" i="22"/>
  <c r="J388" i="22"/>
  <c r="M387" i="22"/>
  <c r="J387" i="22"/>
  <c r="M386" i="22"/>
  <c r="J386" i="22"/>
  <c r="M385" i="22"/>
  <c r="J385" i="22"/>
  <c r="M384" i="22"/>
  <c r="J384" i="22"/>
  <c r="M383" i="22"/>
  <c r="J383" i="22"/>
  <c r="M382" i="22"/>
  <c r="J382" i="22"/>
  <c r="M381" i="22"/>
  <c r="J381" i="22"/>
  <c r="M380" i="22"/>
  <c r="J380" i="22"/>
  <c r="M379" i="22"/>
  <c r="J379" i="22"/>
  <c r="M378" i="22"/>
  <c r="J378" i="22"/>
  <c r="M377" i="22"/>
  <c r="J377" i="22"/>
  <c r="M376" i="22"/>
  <c r="J376" i="22"/>
  <c r="M375" i="22"/>
  <c r="J375" i="22"/>
  <c r="M374" i="22"/>
  <c r="J374" i="22"/>
  <c r="M373" i="22"/>
  <c r="J373" i="22"/>
  <c r="M372" i="22"/>
  <c r="J372" i="22"/>
  <c r="M371" i="22"/>
  <c r="J371" i="22"/>
  <c r="M370" i="22"/>
  <c r="J370" i="22"/>
  <c r="M369" i="22"/>
  <c r="J369" i="22"/>
  <c r="M368" i="22"/>
  <c r="J368" i="22"/>
  <c r="M367" i="22"/>
  <c r="J367" i="22"/>
  <c r="M366" i="22"/>
  <c r="J366" i="22"/>
  <c r="M365" i="22"/>
  <c r="J365" i="22"/>
  <c r="M364" i="22"/>
  <c r="J364" i="22"/>
  <c r="M363" i="22"/>
  <c r="J363" i="22"/>
  <c r="M362" i="22"/>
  <c r="J362" i="22"/>
  <c r="M361" i="22"/>
  <c r="J361" i="22"/>
  <c r="M360" i="22"/>
  <c r="J360" i="22"/>
  <c r="M359" i="22"/>
  <c r="J359" i="22"/>
  <c r="M358" i="22"/>
  <c r="J358" i="22"/>
  <c r="M357" i="22"/>
  <c r="J357" i="22"/>
  <c r="M356" i="22"/>
  <c r="J356" i="22"/>
  <c r="M355" i="22"/>
  <c r="J355" i="22"/>
  <c r="M354" i="22"/>
  <c r="J354" i="22"/>
  <c r="M353" i="22"/>
  <c r="J353" i="22"/>
  <c r="M352" i="22"/>
  <c r="J352" i="22"/>
  <c r="M351" i="22"/>
  <c r="J351" i="22"/>
  <c r="M350" i="22"/>
  <c r="J350" i="22"/>
  <c r="M349" i="22"/>
  <c r="J349" i="22"/>
  <c r="M348" i="22"/>
  <c r="J348" i="22"/>
  <c r="M347" i="22"/>
  <c r="J347" i="22"/>
  <c r="M346" i="22"/>
  <c r="J346" i="22"/>
  <c r="M345" i="22"/>
  <c r="J345" i="22"/>
  <c r="M344" i="22"/>
  <c r="J344" i="22"/>
  <c r="M343" i="22"/>
  <c r="J343" i="22"/>
  <c r="M342" i="22"/>
  <c r="J342" i="22"/>
  <c r="M341" i="22"/>
  <c r="J341" i="22"/>
  <c r="M340" i="22"/>
  <c r="J340" i="22"/>
  <c r="M339" i="22"/>
  <c r="J339" i="22"/>
  <c r="M338" i="22"/>
  <c r="J338" i="22"/>
  <c r="M337" i="22"/>
  <c r="J337" i="22"/>
  <c r="M336" i="22"/>
  <c r="J336" i="22"/>
  <c r="M335" i="22"/>
  <c r="J335" i="22"/>
  <c r="M334" i="22"/>
  <c r="J334" i="22"/>
  <c r="M333" i="22"/>
  <c r="J333" i="22"/>
  <c r="M332" i="22"/>
  <c r="J332" i="22"/>
  <c r="M331" i="22"/>
  <c r="J331" i="22"/>
  <c r="M330" i="22"/>
  <c r="J330" i="22"/>
  <c r="M329" i="22"/>
  <c r="J329" i="22"/>
  <c r="M328" i="22"/>
  <c r="J328" i="22"/>
  <c r="M327" i="22"/>
  <c r="J327" i="22"/>
  <c r="M326" i="22"/>
  <c r="J326" i="22"/>
  <c r="M325" i="22"/>
  <c r="J325" i="22"/>
  <c r="M324" i="22"/>
  <c r="J324" i="22"/>
  <c r="M323" i="22"/>
  <c r="J323" i="22"/>
  <c r="M322" i="22"/>
  <c r="J322" i="22"/>
  <c r="M321" i="22"/>
  <c r="J321" i="22"/>
  <c r="M320" i="22"/>
  <c r="J320" i="22"/>
  <c r="M319" i="22"/>
  <c r="J319" i="22"/>
  <c r="M318" i="22"/>
  <c r="J318" i="22"/>
  <c r="M317" i="22"/>
  <c r="J317" i="22"/>
  <c r="M316" i="22"/>
  <c r="J316" i="22"/>
  <c r="M315" i="22"/>
  <c r="J315" i="22"/>
  <c r="M314" i="22"/>
  <c r="J314" i="22"/>
  <c r="M313" i="22"/>
  <c r="J313" i="22"/>
  <c r="M312" i="22"/>
  <c r="J312" i="22"/>
  <c r="M311" i="22"/>
  <c r="J311" i="22"/>
  <c r="M310" i="22"/>
  <c r="J310" i="22"/>
  <c r="M309" i="22"/>
  <c r="J309" i="22"/>
  <c r="M308" i="22"/>
  <c r="J308" i="22"/>
  <c r="M307" i="22"/>
  <c r="J307" i="22"/>
  <c r="M306" i="22"/>
  <c r="J306" i="22"/>
  <c r="M305" i="22"/>
  <c r="J305" i="22"/>
  <c r="M304" i="22"/>
  <c r="J304" i="22"/>
  <c r="M303" i="22"/>
  <c r="J303" i="22"/>
  <c r="M302" i="22"/>
  <c r="J302" i="22"/>
  <c r="M301" i="22"/>
  <c r="J301" i="22"/>
  <c r="M300" i="22"/>
  <c r="J300" i="22"/>
  <c r="M299" i="22"/>
  <c r="J299" i="22"/>
  <c r="M298" i="22"/>
  <c r="J298" i="22"/>
  <c r="M297" i="22"/>
  <c r="J297" i="22"/>
  <c r="M296" i="22"/>
  <c r="J296" i="22"/>
  <c r="M295" i="22"/>
  <c r="J295" i="22"/>
  <c r="M294" i="22"/>
  <c r="J294" i="22"/>
  <c r="M293" i="22"/>
  <c r="J293" i="22"/>
  <c r="M292" i="22"/>
  <c r="J292" i="22"/>
  <c r="M291" i="22"/>
  <c r="J291" i="22"/>
  <c r="M290" i="22"/>
  <c r="J290" i="22"/>
  <c r="M289" i="22"/>
  <c r="J289" i="22"/>
  <c r="M288" i="22"/>
  <c r="J288" i="22"/>
  <c r="M287" i="22"/>
  <c r="J287" i="22"/>
  <c r="M286" i="22"/>
  <c r="J286" i="22"/>
  <c r="M285" i="22"/>
  <c r="J285" i="22"/>
  <c r="M284" i="22"/>
  <c r="J284" i="22"/>
  <c r="M283" i="22"/>
  <c r="J283" i="22"/>
  <c r="M282" i="22"/>
  <c r="J282" i="22"/>
  <c r="M281" i="22"/>
  <c r="J281" i="22"/>
  <c r="M280" i="22"/>
  <c r="J280" i="22"/>
  <c r="M279" i="22"/>
  <c r="J279" i="22"/>
  <c r="M278" i="22"/>
  <c r="J278" i="22"/>
  <c r="M277" i="22"/>
  <c r="J277" i="22"/>
  <c r="M276" i="22"/>
  <c r="J276" i="22"/>
  <c r="M275" i="22"/>
  <c r="J275" i="22"/>
  <c r="M274" i="22"/>
  <c r="J274" i="22"/>
  <c r="M273" i="22"/>
  <c r="J273" i="22"/>
  <c r="M272" i="22"/>
  <c r="J272" i="22"/>
  <c r="M271" i="22"/>
  <c r="J271" i="22"/>
  <c r="M270" i="22"/>
  <c r="J270" i="22"/>
  <c r="M269" i="22"/>
  <c r="J269" i="22"/>
  <c r="M268" i="22"/>
  <c r="J268" i="22"/>
  <c r="M267" i="22"/>
  <c r="J267" i="22"/>
  <c r="M266" i="22"/>
  <c r="J266" i="22"/>
  <c r="M265" i="22"/>
  <c r="J265" i="22"/>
  <c r="M264" i="22"/>
  <c r="J264" i="22"/>
  <c r="M263" i="22"/>
  <c r="J263" i="22"/>
  <c r="M262" i="22"/>
  <c r="J262" i="22"/>
  <c r="M261" i="22"/>
  <c r="J261" i="22"/>
  <c r="J426" i="22" s="1"/>
  <c r="K260" i="22"/>
  <c r="I260" i="22"/>
  <c r="H260" i="22"/>
  <c r="M259" i="22"/>
  <c r="J259" i="22"/>
  <c r="M258" i="22"/>
  <c r="J258" i="22"/>
  <c r="M257" i="22"/>
  <c r="J257" i="22"/>
  <c r="M256" i="22"/>
  <c r="J256" i="22"/>
  <c r="M255" i="22"/>
  <c r="J255" i="22"/>
  <c r="M254" i="22"/>
  <c r="J254" i="22"/>
  <c r="M253" i="22"/>
  <c r="J253" i="22"/>
  <c r="M252" i="22"/>
  <c r="J252" i="22"/>
  <c r="M251" i="22"/>
  <c r="J251" i="22"/>
  <c r="M250" i="22"/>
  <c r="J250" i="22"/>
  <c r="M249" i="22"/>
  <c r="J249" i="22"/>
  <c r="M248" i="22"/>
  <c r="J248" i="22"/>
  <c r="M247" i="22"/>
  <c r="J247" i="22"/>
  <c r="M246" i="22"/>
  <c r="J246" i="22"/>
  <c r="M245" i="22"/>
  <c r="J245" i="22"/>
  <c r="M244" i="22"/>
  <c r="J244" i="22"/>
  <c r="M243" i="22"/>
  <c r="J243" i="22"/>
  <c r="M242" i="22"/>
  <c r="J242" i="22"/>
  <c r="M241" i="22"/>
  <c r="J241" i="22"/>
  <c r="M240" i="22"/>
  <c r="J240" i="22"/>
  <c r="M239" i="22"/>
  <c r="J239" i="22"/>
  <c r="M238" i="22"/>
  <c r="J238" i="22"/>
  <c r="M237" i="22"/>
  <c r="J237" i="22"/>
  <c r="M236" i="22"/>
  <c r="J236" i="22"/>
  <c r="M235" i="22"/>
  <c r="J235" i="22"/>
  <c r="M234" i="22"/>
  <c r="J234" i="22"/>
  <c r="M233" i="22"/>
  <c r="J233" i="22"/>
  <c r="M232" i="22"/>
  <c r="J232" i="22"/>
  <c r="M231" i="22"/>
  <c r="J231" i="22"/>
  <c r="M230" i="22"/>
  <c r="J230" i="22"/>
  <c r="M229" i="22"/>
  <c r="J229" i="22"/>
  <c r="M228" i="22"/>
  <c r="J228" i="22"/>
  <c r="M227" i="22"/>
  <c r="J227" i="22"/>
  <c r="M226" i="22"/>
  <c r="J226" i="22"/>
  <c r="M225" i="22"/>
  <c r="J225" i="22"/>
  <c r="M224" i="22"/>
  <c r="J224" i="22"/>
  <c r="M223" i="22"/>
  <c r="J223" i="22"/>
  <c r="M222" i="22"/>
  <c r="J222" i="22"/>
  <c r="M221" i="22"/>
  <c r="J221" i="22"/>
  <c r="M220" i="22"/>
  <c r="J220" i="22"/>
  <c r="M219" i="22"/>
  <c r="J219" i="22"/>
  <c r="M218" i="22"/>
  <c r="J218" i="22"/>
  <c r="M217" i="22"/>
  <c r="J217" i="22"/>
  <c r="M216" i="22"/>
  <c r="J216" i="22"/>
  <c r="M215" i="22"/>
  <c r="J215" i="22"/>
  <c r="M214" i="22"/>
  <c r="J214" i="22"/>
  <c r="M213" i="22"/>
  <c r="J213" i="22"/>
  <c r="M212" i="22"/>
  <c r="J212" i="22"/>
  <c r="M211" i="22"/>
  <c r="J211" i="22"/>
  <c r="M210" i="22"/>
  <c r="J210" i="22"/>
  <c r="M209" i="22"/>
  <c r="J209" i="22"/>
  <c r="M208" i="22"/>
  <c r="J208" i="22"/>
  <c r="M207" i="22"/>
  <c r="J207" i="22"/>
  <c r="M206" i="22"/>
  <c r="J206" i="22"/>
  <c r="M205" i="22"/>
  <c r="J205" i="22"/>
  <c r="M204" i="22"/>
  <c r="J204" i="22"/>
  <c r="M203" i="22"/>
  <c r="J203" i="22"/>
  <c r="M202" i="22"/>
  <c r="J202" i="22"/>
  <c r="M201" i="22"/>
  <c r="J201" i="22"/>
  <c r="M200" i="22"/>
  <c r="J200" i="22"/>
  <c r="M199" i="22"/>
  <c r="J199" i="22"/>
  <c r="M198" i="22"/>
  <c r="J198" i="22"/>
  <c r="M197" i="22"/>
  <c r="J197" i="22"/>
  <c r="M196" i="22"/>
  <c r="J196" i="22"/>
  <c r="M195" i="22"/>
  <c r="J195" i="22"/>
  <c r="M194" i="22"/>
  <c r="J194" i="22"/>
  <c r="M193" i="22"/>
  <c r="J193" i="22"/>
  <c r="M192" i="22"/>
  <c r="J192" i="22"/>
  <c r="M191" i="22"/>
  <c r="J191" i="22"/>
  <c r="M190" i="22"/>
  <c r="J190" i="22"/>
  <c r="M189" i="22"/>
  <c r="J189" i="22"/>
  <c r="M188" i="22"/>
  <c r="J188" i="22"/>
  <c r="M187" i="22"/>
  <c r="J187" i="22"/>
  <c r="M186" i="22"/>
  <c r="J186" i="22"/>
  <c r="M185" i="22"/>
  <c r="J185" i="22"/>
  <c r="M184" i="22"/>
  <c r="J184" i="22"/>
  <c r="M183" i="22"/>
  <c r="J183" i="22"/>
  <c r="M182" i="22"/>
  <c r="J182" i="22"/>
  <c r="M181" i="22"/>
  <c r="J181" i="22"/>
  <c r="M180" i="22"/>
  <c r="J180" i="22"/>
  <c r="M179" i="22"/>
  <c r="J179" i="22"/>
  <c r="M178" i="22"/>
  <c r="J178" i="22"/>
  <c r="M177" i="22"/>
  <c r="J177" i="22"/>
  <c r="M176" i="22"/>
  <c r="J176" i="22"/>
  <c r="M175" i="22"/>
  <c r="J175" i="22"/>
  <c r="M174" i="22"/>
  <c r="J174" i="22"/>
  <c r="M173" i="22"/>
  <c r="J173" i="22"/>
  <c r="M172" i="22"/>
  <c r="J172" i="22"/>
  <c r="M171" i="22"/>
  <c r="J171" i="22"/>
  <c r="M170" i="22"/>
  <c r="J170" i="22"/>
  <c r="M169" i="22"/>
  <c r="J169" i="22"/>
  <c r="M168" i="22"/>
  <c r="J168" i="22"/>
  <c r="M167" i="22"/>
  <c r="J167" i="22"/>
  <c r="M166" i="22"/>
  <c r="J166" i="22"/>
  <c r="M165" i="22"/>
  <c r="J165" i="22"/>
  <c r="M164" i="22"/>
  <c r="J164" i="22"/>
  <c r="M163" i="22"/>
  <c r="J163" i="22"/>
  <c r="M162" i="22"/>
  <c r="J162" i="22"/>
  <c r="M161" i="22"/>
  <c r="J161" i="22"/>
  <c r="M160" i="22"/>
  <c r="J160" i="22"/>
  <c r="M159" i="22"/>
  <c r="J159" i="22"/>
  <c r="M158" i="22"/>
  <c r="J158" i="22"/>
  <c r="M157" i="22"/>
  <c r="J157" i="22"/>
  <c r="M156" i="22"/>
  <c r="J156" i="22"/>
  <c r="M155" i="22"/>
  <c r="J155" i="22"/>
  <c r="M154" i="22"/>
  <c r="J154" i="22"/>
  <c r="M153" i="22"/>
  <c r="J153" i="22"/>
  <c r="M152" i="22"/>
  <c r="J152" i="22"/>
  <c r="M151" i="22"/>
  <c r="J151" i="22"/>
  <c r="M150" i="22"/>
  <c r="J150" i="22"/>
  <c r="M149" i="22"/>
  <c r="J149" i="22"/>
  <c r="M148" i="22"/>
  <c r="J148" i="22"/>
  <c r="M147" i="22"/>
  <c r="J147" i="22"/>
  <c r="M146" i="22"/>
  <c r="J146" i="22"/>
  <c r="M145" i="22"/>
  <c r="J145" i="22"/>
  <c r="M144" i="22"/>
  <c r="J144" i="22"/>
  <c r="L143" i="22"/>
  <c r="K142" i="22"/>
  <c r="I142" i="22"/>
  <c r="H142" i="22"/>
  <c r="M141" i="22"/>
  <c r="J141" i="22"/>
  <c r="M140" i="22"/>
  <c r="J140" i="22"/>
  <c r="K139" i="22"/>
  <c r="I139" i="22"/>
  <c r="H139" i="22"/>
  <c r="M138" i="22"/>
  <c r="J138" i="22"/>
  <c r="J139" i="22" s="1"/>
  <c r="K137" i="22"/>
  <c r="I137" i="22"/>
  <c r="H137" i="22"/>
  <c r="M136" i="22"/>
  <c r="J136" i="22"/>
  <c r="M135" i="22"/>
  <c r="J135" i="22"/>
  <c r="M134" i="22"/>
  <c r="J134" i="22"/>
  <c r="M133" i="22"/>
  <c r="J133" i="22"/>
  <c r="M132" i="22"/>
  <c r="J132" i="22"/>
  <c r="M131" i="22"/>
  <c r="J131" i="22"/>
  <c r="M130" i="22"/>
  <c r="J130" i="22"/>
  <c r="K129" i="22"/>
  <c r="I129" i="22"/>
  <c r="H129" i="22"/>
  <c r="M128" i="22"/>
  <c r="J128" i="22"/>
  <c r="M127" i="22"/>
  <c r="J127" i="22"/>
  <c r="M126" i="22"/>
  <c r="J126" i="22"/>
  <c r="K125" i="22"/>
  <c r="I125" i="22"/>
  <c r="M125" i="22" s="1"/>
  <c r="H125" i="22"/>
  <c r="M124" i="22"/>
  <c r="J124" i="22"/>
  <c r="M123" i="22"/>
  <c r="J123" i="22"/>
  <c r="M122" i="22"/>
  <c r="J122" i="22"/>
  <c r="M121" i="22"/>
  <c r="J121" i="22"/>
  <c r="M120" i="22"/>
  <c r="J120" i="22"/>
  <c r="M119" i="22"/>
  <c r="J119" i="22"/>
  <c r="K118" i="22"/>
  <c r="I118" i="22"/>
  <c r="H118" i="22"/>
  <c r="M117" i="22"/>
  <c r="J117" i="22"/>
  <c r="M116" i="22"/>
  <c r="J116" i="22"/>
  <c r="M115" i="22"/>
  <c r="J115" i="22"/>
  <c r="M114" i="22"/>
  <c r="J114" i="22"/>
  <c r="M113" i="22"/>
  <c r="J113" i="22"/>
  <c r="M112" i="22"/>
  <c r="J112" i="22"/>
  <c r="M111" i="22"/>
  <c r="J111" i="22"/>
  <c r="M110" i="22"/>
  <c r="J110" i="22"/>
  <c r="M109" i="22"/>
  <c r="J109" i="22"/>
  <c r="M108" i="22"/>
  <c r="J108" i="22"/>
  <c r="M107" i="22"/>
  <c r="J107" i="22"/>
  <c r="M106" i="22"/>
  <c r="J106" i="22"/>
  <c r="M105" i="22"/>
  <c r="J105" i="22"/>
  <c r="M104" i="22"/>
  <c r="J104" i="22"/>
  <c r="M103" i="22"/>
  <c r="J103" i="22"/>
  <c r="M102" i="22"/>
  <c r="J102" i="22"/>
  <c r="M101" i="22"/>
  <c r="J101" i="22"/>
  <c r="M100" i="22"/>
  <c r="J100" i="22"/>
  <c r="M99" i="22"/>
  <c r="J99" i="22"/>
  <c r="M98" i="22"/>
  <c r="J98" i="22"/>
  <c r="M97" i="22"/>
  <c r="J97" i="22"/>
  <c r="M96" i="22"/>
  <c r="J96" i="22"/>
  <c r="M95" i="22"/>
  <c r="J95" i="22"/>
  <c r="M94" i="22"/>
  <c r="J94" i="22"/>
  <c r="M93" i="22"/>
  <c r="J93" i="22"/>
  <c r="M92" i="22"/>
  <c r="J92" i="22"/>
  <c r="M91" i="22"/>
  <c r="J91" i="22"/>
  <c r="M90" i="22"/>
  <c r="J90" i="22"/>
  <c r="M89" i="22"/>
  <c r="J89" i="22"/>
  <c r="M88" i="22"/>
  <c r="J88" i="22"/>
  <c r="M87" i="22"/>
  <c r="J87" i="22"/>
  <c r="M86" i="22"/>
  <c r="J86" i="22"/>
  <c r="M85" i="22"/>
  <c r="J85" i="22"/>
  <c r="M84" i="22"/>
  <c r="J84" i="22"/>
  <c r="M83" i="22"/>
  <c r="J83" i="22"/>
  <c r="M82" i="22"/>
  <c r="J82" i="22"/>
  <c r="M81" i="22"/>
  <c r="J81" i="22"/>
  <c r="K80" i="22"/>
  <c r="I80" i="22"/>
  <c r="H80" i="22"/>
  <c r="M79" i="22"/>
  <c r="J79" i="22"/>
  <c r="M78" i="22"/>
  <c r="J78" i="22"/>
  <c r="M77" i="22"/>
  <c r="J77" i="22"/>
  <c r="M76" i="22"/>
  <c r="J76" i="22"/>
  <c r="M75" i="22"/>
  <c r="J75" i="22"/>
  <c r="M74" i="22"/>
  <c r="J74" i="22"/>
  <c r="M73" i="22"/>
  <c r="J73" i="22"/>
  <c r="M72" i="22"/>
  <c r="J72" i="22"/>
  <c r="M71" i="22"/>
  <c r="J71" i="22"/>
  <c r="M70" i="22"/>
  <c r="J70" i="22"/>
  <c r="M69" i="22"/>
  <c r="J69" i="22"/>
  <c r="M68" i="22"/>
  <c r="J68" i="22"/>
  <c r="M67" i="22"/>
  <c r="J67" i="22"/>
  <c r="M66" i="22"/>
  <c r="J66" i="22"/>
  <c r="M65" i="22"/>
  <c r="J65" i="22"/>
  <c r="M64" i="22"/>
  <c r="J64" i="22"/>
  <c r="M63" i="22"/>
  <c r="J63" i="22"/>
  <c r="M62" i="22"/>
  <c r="J62" i="22"/>
  <c r="M61" i="22"/>
  <c r="J61" i="22"/>
  <c r="M60" i="22"/>
  <c r="J60" i="22"/>
  <c r="M59" i="22"/>
  <c r="J59" i="22"/>
  <c r="M58" i="22"/>
  <c r="J58" i="22"/>
  <c r="M57" i="22"/>
  <c r="J57" i="22"/>
  <c r="M56" i="22"/>
  <c r="J56" i="22"/>
  <c r="M55" i="22"/>
  <c r="J55" i="22"/>
  <c r="M54" i="22"/>
  <c r="J54" i="22"/>
  <c r="M53" i="22"/>
  <c r="J53" i="22"/>
  <c r="M52" i="22"/>
  <c r="J52" i="22"/>
  <c r="M51" i="22"/>
  <c r="J51" i="22"/>
  <c r="M50" i="22"/>
  <c r="J50" i="22"/>
  <c r="K49" i="22"/>
  <c r="I49" i="22"/>
  <c r="H49" i="22"/>
  <c r="M48" i="22"/>
  <c r="J48" i="22"/>
  <c r="M47" i="22"/>
  <c r="J47" i="22"/>
  <c r="M46" i="22"/>
  <c r="J46" i="22"/>
  <c r="M45" i="22"/>
  <c r="J45" i="22"/>
  <c r="M44" i="22"/>
  <c r="J44" i="22"/>
  <c r="K43" i="22"/>
  <c r="I43" i="22"/>
  <c r="H43" i="22"/>
  <c r="M42" i="22"/>
  <c r="J42" i="22"/>
  <c r="J43" i="22" s="1"/>
  <c r="K41" i="22"/>
  <c r="I41" i="22"/>
  <c r="H41" i="22"/>
  <c r="M40" i="22"/>
  <c r="J40" i="22"/>
  <c r="M39" i="22"/>
  <c r="J39" i="22"/>
  <c r="M38" i="22"/>
  <c r="J38" i="22"/>
  <c r="M37" i="22"/>
  <c r="J37" i="22"/>
  <c r="M36" i="22"/>
  <c r="J36" i="22"/>
  <c r="M35" i="22"/>
  <c r="J35" i="22"/>
  <c r="M34" i="22"/>
  <c r="J34" i="22"/>
  <c r="M33" i="22"/>
  <c r="J33" i="22"/>
  <c r="M32" i="22"/>
  <c r="J32" i="22"/>
  <c r="M31" i="22"/>
  <c r="J31" i="22"/>
  <c r="M30" i="22"/>
  <c r="J30" i="22"/>
  <c r="M29" i="22"/>
  <c r="J29" i="22"/>
  <c r="M28" i="22"/>
  <c r="J28" i="22"/>
  <c r="M27" i="22"/>
  <c r="J27" i="22"/>
  <c r="M26" i="22"/>
  <c r="J26" i="22"/>
  <c r="M25" i="22"/>
  <c r="J25" i="22"/>
  <c r="M24" i="22"/>
  <c r="J24" i="22"/>
  <c r="M23" i="22"/>
  <c r="J23" i="22"/>
  <c r="M22" i="22"/>
  <c r="J22" i="22"/>
  <c r="M21" i="22"/>
  <c r="J21" i="22"/>
  <c r="M20" i="22"/>
  <c r="J20" i="22"/>
  <c r="K19" i="22"/>
  <c r="I19" i="22"/>
  <c r="H19" i="22"/>
  <c r="M18" i="22"/>
  <c r="J18" i="22"/>
  <c r="M17" i="22"/>
  <c r="J17" i="22"/>
  <c r="M16" i="22"/>
  <c r="J16" i="22"/>
  <c r="M15" i="22"/>
  <c r="J15" i="22"/>
  <c r="K14" i="22"/>
  <c r="I14" i="22"/>
  <c r="H14" i="22"/>
  <c r="M13" i="22"/>
  <c r="J13" i="22"/>
  <c r="M12" i="22"/>
  <c r="J12" i="22"/>
  <c r="M11" i="22"/>
  <c r="J11" i="22"/>
  <c r="M10" i="22"/>
  <c r="J10" i="22"/>
  <c r="M9" i="22"/>
  <c r="J9" i="22"/>
  <c r="M8" i="22"/>
  <c r="J8" i="22"/>
  <c r="K7" i="22"/>
  <c r="I7" i="22"/>
  <c r="H7" i="22"/>
  <c r="M6" i="22"/>
  <c r="J6" i="22"/>
  <c r="M5" i="22"/>
  <c r="J5" i="22"/>
  <c r="K4" i="22"/>
  <c r="I4" i="22"/>
  <c r="H4" i="22"/>
  <c r="J3" i="22"/>
  <c r="J2" i="22"/>
  <c r="M19" i="22" l="1"/>
  <c r="M609" i="22"/>
  <c r="M142" i="22"/>
  <c r="J477" i="22"/>
  <c r="M4" i="22"/>
  <c r="J14" i="22"/>
  <c r="J142" i="22"/>
  <c r="M477" i="22"/>
  <c r="J19" i="22"/>
  <c r="M49" i="22"/>
  <c r="J129" i="22"/>
  <c r="M604" i="22"/>
  <c r="M14" i="22"/>
  <c r="J7" i="22"/>
  <c r="M7" i="22"/>
  <c r="J617" i="22"/>
  <c r="J41" i="22"/>
  <c r="J125" i="22"/>
  <c r="H143" i="22"/>
  <c r="J561" i="22"/>
  <c r="J604" i="22"/>
  <c r="M619" i="22"/>
  <c r="K143" i="22"/>
  <c r="M41" i="22"/>
  <c r="M43" i="22"/>
  <c r="J49" i="22"/>
  <c r="J80" i="22"/>
  <c r="M80" i="22"/>
  <c r="M118" i="22"/>
  <c r="M137" i="22"/>
  <c r="M139" i="22"/>
  <c r="J260" i="22"/>
  <c r="J556" i="22"/>
  <c r="M556" i="22"/>
  <c r="J600" i="22"/>
  <c r="M600" i="22"/>
  <c r="J614" i="22"/>
  <c r="K620" i="22"/>
  <c r="J4" i="22"/>
  <c r="J118" i="22"/>
  <c r="M129" i="22"/>
  <c r="J137" i="22"/>
  <c r="M260" i="22"/>
  <c r="M426" i="22"/>
  <c r="J609" i="22"/>
  <c r="M617" i="22"/>
  <c r="H620" i="22"/>
  <c r="I620" i="22"/>
  <c r="I143" i="22"/>
  <c r="M143" i="22" l="1"/>
  <c r="M620" i="22"/>
  <c r="J143" i="22"/>
  <c r="J620" i="22"/>
</calcChain>
</file>

<file path=xl/sharedStrings.xml><?xml version="1.0" encoding="utf-8"?>
<sst xmlns="http://schemas.openxmlformats.org/spreadsheetml/2006/main" count="2448" uniqueCount="688">
  <si>
    <t>ארנונה כללית שוטף</t>
  </si>
  <si>
    <t>ארנונה כללית-פיגורים</t>
  </si>
  <si>
    <t>הנחות מימון ארנונה</t>
  </si>
  <si>
    <t>הנחות סוציאליות ארנונה</t>
  </si>
  <si>
    <t>תעודות ואישורים</t>
  </si>
  <si>
    <t>מכירת עגלות אשפה</t>
  </si>
  <si>
    <t>רשיון שלט</t>
  </si>
  <si>
    <t>מודעות ופרסומים</t>
  </si>
  <si>
    <t>אזורי תעשיה- השתתפות</t>
  </si>
  <si>
    <t>מענק משרד הפנים</t>
  </si>
  <si>
    <t>רשיון עסק+אגרת כסאות</t>
  </si>
  <si>
    <t>הכנסות וטרינריה</t>
  </si>
  <si>
    <t>משמר אזרחי</t>
  </si>
  <si>
    <t>שרות הנדסי</t>
  </si>
  <si>
    <t>אגרת בניה</t>
  </si>
  <si>
    <t>הכנסות רכז בטיחות</t>
  </si>
  <si>
    <t>קנס בית המשפט</t>
  </si>
  <si>
    <t>ילדי חוץ-כללי</t>
  </si>
  <si>
    <t>הכנסות עצמיות חנוך</t>
  </si>
  <si>
    <t>שמירה-ממשלה</t>
  </si>
  <si>
    <t>הרשאות חינוך</t>
  </si>
  <si>
    <t>פעולות העשרה ח.מיוחד</t>
  </si>
  <si>
    <t>הכנסות חינוך שונות</t>
  </si>
  <si>
    <t>טיפול בפרט ומנ"ע</t>
  </si>
  <si>
    <t>סל תלמיד+דמי שכפול</t>
  </si>
  <si>
    <t>העשרה גנים</t>
  </si>
  <si>
    <t>עוזרות לגננות</t>
  </si>
  <si>
    <t>שרת/מזכיר אשכולות</t>
  </si>
  <si>
    <t>גנ"י טרום חובה-הורים</t>
  </si>
  <si>
    <t>שכ"ל גנ"י טרום חובה</t>
  </si>
  <si>
    <t>הזנה חינוך מיוחד</t>
  </si>
  <si>
    <t>שרת/מזכיר-יסודיים ואחר</t>
  </si>
  <si>
    <t>סייעות פדגוגיות</t>
  </si>
  <si>
    <t>ליווי חינוך מיוחד</t>
  </si>
  <si>
    <t>יחידה לקידום נוער</t>
  </si>
  <si>
    <t>חט"ב-סל לתלמיד</t>
  </si>
  <si>
    <t>אורט אורן סל תלמיד</t>
  </si>
  <si>
    <t>תגבור לימודי יהדות</t>
  </si>
  <si>
    <t>הכנסות תרבות תורנית</t>
  </si>
  <si>
    <t>מקיף יהודה/אמית</t>
  </si>
  <si>
    <t>גלריה</t>
  </si>
  <si>
    <t>בית הנוער</t>
  </si>
  <si>
    <t>קב"ט מוסדות חינוך</t>
  </si>
  <si>
    <t>מרכז פסגה</t>
  </si>
  <si>
    <t>פסיכולוג</t>
  </si>
  <si>
    <t>הדרכה שפ"י</t>
  </si>
  <si>
    <t>בטוח תלמידים</t>
  </si>
  <si>
    <t>קב"ס מוסדות חינוך</t>
  </si>
  <si>
    <t>הסעות תלמידים</t>
  </si>
  <si>
    <t>חינוך מבוגרים</t>
  </si>
  <si>
    <t>ספריות</t>
  </si>
  <si>
    <t>בית המוזיקה</t>
  </si>
  <si>
    <t>להקות מחול וזמר</t>
  </si>
  <si>
    <t>מרכז צעירים</t>
  </si>
  <si>
    <t>ספורט</t>
  </si>
  <si>
    <t>מ. הבריאות-שונות</t>
  </si>
  <si>
    <t>שיניים-דמי טיפול</t>
  </si>
  <si>
    <t>הכנסות שונות</t>
  </si>
  <si>
    <t>השתת' בשכר</t>
  </si>
  <si>
    <t>ארגוניות ושונות</t>
  </si>
  <si>
    <t>טיפול במפונים-רווחה</t>
  </si>
  <si>
    <t>משפחות במצוקה בקהילה</t>
  </si>
  <si>
    <t>מקלט לנשים מוכות</t>
  </si>
  <si>
    <t>מרכז לטיפול באלימות</t>
  </si>
  <si>
    <t>טיפול בילד ובקהילה</t>
  </si>
  <si>
    <t>מרכז הורים ילדים</t>
  </si>
  <si>
    <t>מרכז וולף קשר הורה ילד</t>
  </si>
  <si>
    <t>ילדים בפנימיות-עצמיות</t>
  </si>
  <si>
    <t>ילדים בפנימיות</t>
  </si>
  <si>
    <t>ילדים במעון</t>
  </si>
  <si>
    <t>זקנים בתי אבות</t>
  </si>
  <si>
    <t>זקנים בבית אבות-עצמיות</t>
  </si>
  <si>
    <t>שרותים קהילתיים לזקן</t>
  </si>
  <si>
    <t>מסגרות מרכזי יום לזקן</t>
  </si>
  <si>
    <t>מפגרים-מוסדות</t>
  </si>
  <si>
    <t>מפגרים-מע"ש-עצמי</t>
  </si>
  <si>
    <t>מפגרים-מעש</t>
  </si>
  <si>
    <t>מפגרים-שרותים תומכים</t>
  </si>
  <si>
    <t>בית עמית</t>
  </si>
  <si>
    <t>ילדים עוורים-מוסדות</t>
  </si>
  <si>
    <t>נכים-במוסדות</t>
  </si>
  <si>
    <t>נכים-מסגרות יום</t>
  </si>
  <si>
    <t>תכ' ומעון לילד החריג</t>
  </si>
  <si>
    <t>מועדון חרשים</t>
  </si>
  <si>
    <t>נכים-בקהילה</t>
  </si>
  <si>
    <t>מועדון לעיוור</t>
  </si>
  <si>
    <t>נערות במצוקה ומקלטים</t>
  </si>
  <si>
    <t>מעונות חסות</t>
  </si>
  <si>
    <t>פרוייקטים סמים</t>
  </si>
  <si>
    <t>מפתנים</t>
  </si>
  <si>
    <t>עבודה קהילתית</t>
  </si>
  <si>
    <t>שרותיים לעולים</t>
  </si>
  <si>
    <t>אבחון ושיקום נכים עולים</t>
  </si>
  <si>
    <t>טיפול בצעירים עולים</t>
  </si>
  <si>
    <t>המשרד לאיכות הסביבה</t>
  </si>
  <si>
    <t>משרדי ממשלה שונים</t>
  </si>
  <si>
    <t>אגרת מים שוטף</t>
  </si>
  <si>
    <t>אגרת מים פיגורים</t>
  </si>
  <si>
    <t>מכירת מדי מים</t>
  </si>
  <si>
    <t>אגרת ביוב-שוטף</t>
  </si>
  <si>
    <t>אגרת ביוב פיגורים</t>
  </si>
  <si>
    <t>החזר הוצ' משנים קודמות</t>
  </si>
  <si>
    <t>הכנסות מסע פולין</t>
  </si>
  <si>
    <t>יתר הכנסות</t>
  </si>
  <si>
    <t>הכנסות בעד עבודות</t>
  </si>
  <si>
    <t>הכנסות מהסכמים</t>
  </si>
  <si>
    <t>שכר הנהלה</t>
  </si>
  <si>
    <t>אחזקת רכב הנהלה</t>
  </si>
  <si>
    <t>הוצאות הנהלה</t>
  </si>
  <si>
    <t>ש.נ.מזכירות</t>
  </si>
  <si>
    <t>מזכירות-אחזקת רכב</t>
  </si>
  <si>
    <t>משכרת מזכירות</t>
  </si>
  <si>
    <t>הוצאות נקיון</t>
  </si>
  <si>
    <t>ציוד משרדי</t>
  </si>
  <si>
    <t>כיבוד/עיריה</t>
  </si>
  <si>
    <t>ספר עתון</t>
  </si>
  <si>
    <t>דואר</t>
  </si>
  <si>
    <t>הוצ' תקשורת</t>
  </si>
  <si>
    <t>מזכירות-החלפות זמניות</t>
  </si>
  <si>
    <t>הוצאות מזכירות</t>
  </si>
  <si>
    <t>אבטחת מוסדות ציבור</t>
  </si>
  <si>
    <t>פרסום והסברה</t>
  </si>
  <si>
    <t>השתלמויות מיוחדות</t>
  </si>
  <si>
    <t>שכר-שרות משפטי</t>
  </si>
  <si>
    <t>ש.נ.שרות משפטי</t>
  </si>
  <si>
    <t>הוצ' משפטיות</t>
  </si>
  <si>
    <t>הוצ' שרות משפטי</t>
  </si>
  <si>
    <t>שכר ש.י.ל וא.ת.ד</t>
  </si>
  <si>
    <t>.ש.נ. ש.י.ל וא.ת.ד</t>
  </si>
  <si>
    <t>.א.רכב ש.י.ל. וא.ת.ד</t>
  </si>
  <si>
    <t>הוצ' פניות הציבור</t>
  </si>
  <si>
    <t>יחידה לתכנון ובקרה</t>
  </si>
  <si>
    <t>תכנית לשיפור השירות לתו</t>
  </si>
  <si>
    <t>שכר גזברות</t>
  </si>
  <si>
    <t>ש.נ. גזברות</t>
  </si>
  <si>
    <t>הוצ' גזברות</t>
  </si>
  <si>
    <t>הוצאות בקורות</t>
  </si>
  <si>
    <t>שכר הנח"ש</t>
  </si>
  <si>
    <t>ש.נ. הנח"ש</t>
  </si>
  <si>
    <t>אחזקת רכב-הנח"ש</t>
  </si>
  <si>
    <t>שרותי מחשב</t>
  </si>
  <si>
    <t>שרותי הנח"ש</t>
  </si>
  <si>
    <t>ש.נ.מחשבים</t>
  </si>
  <si>
    <t>משכורת מחשבים</t>
  </si>
  <si>
    <t>שכר גביה</t>
  </si>
  <si>
    <t>ש.נ.גבייה</t>
  </si>
  <si>
    <t>אחזקת רכב-גבייה</t>
  </si>
  <si>
    <t>משכורת גביה</t>
  </si>
  <si>
    <t>שרותי גביה</t>
  </si>
  <si>
    <t>עמלות</t>
  </si>
  <si>
    <t>ריבית</t>
  </si>
  <si>
    <t>פמ' קרן [עצמי[</t>
  </si>
  <si>
    <t>[פמ' ריבית [עצמי</t>
  </si>
  <si>
    <t>[פמ' הצמדה [עצמי</t>
  </si>
  <si>
    <t>פמ קרן-ביוב</t>
  </si>
  <si>
    <t>פמ ריבית-ביוב</t>
  </si>
  <si>
    <t>פמ הצמדה-ביוב</t>
  </si>
  <si>
    <t>שכר איכות הסביבה</t>
  </si>
  <si>
    <t>ש.נ. איכות הסביבה</t>
  </si>
  <si>
    <t>א.רכב איכות הסביבה</t>
  </si>
  <si>
    <t>הוצאות איכות הסביבה</t>
  </si>
  <si>
    <t>שכר תברואה</t>
  </si>
  <si>
    <t>ש.נ. תברואה</t>
  </si>
  <si>
    <t>טיאוט רחובות</t>
  </si>
  <si>
    <t>פינוי גזם וגרוטאות</t>
  </si>
  <si>
    <t>תיקון כלי אצירה</t>
  </si>
  <si>
    <t>שטיפת אלמנטים</t>
  </si>
  <si>
    <t>הוצ' נקיון וחומרים</t>
  </si>
  <si>
    <t>פינוי אשפה</t>
  </si>
  <si>
    <t>אמניר אשפה</t>
  </si>
  <si>
    <t>הוצאות פקוח</t>
  </si>
  <si>
    <t>שכר וטרינר</t>
  </si>
  <si>
    <t>ש.נ. ווטרינר</t>
  </si>
  <si>
    <t>אחזקת רכב /וטרינר</t>
  </si>
  <si>
    <t>משכרת וטרינר</t>
  </si>
  <si>
    <t>הוצ' וטרינר</t>
  </si>
  <si>
    <t>הדברות שונות</t>
  </si>
  <si>
    <t>שיטור קהילתי</t>
  </si>
  <si>
    <t>שכר משא"ז</t>
  </si>
  <si>
    <t>ש.נ. שכר משא"ז</t>
  </si>
  <si>
    <t>הוצ' אחרות-משא"ז</t>
  </si>
  <si>
    <t>הג"א - שכר</t>
  </si>
  <si>
    <t>ש.נ. הג"א</t>
  </si>
  <si>
    <t>א.רכב-הג"א</t>
  </si>
  <si>
    <t>הג"א-מקלטים</t>
  </si>
  <si>
    <t>הג"א-מפקדות</t>
  </si>
  <si>
    <t>הג"א-בטוח</t>
  </si>
  <si>
    <t>הג"א-פרסומים</t>
  </si>
  <si>
    <t>הג"א-השתתפות ארצית</t>
  </si>
  <si>
    <t>כבוי אש/אגוד ערים</t>
  </si>
  <si>
    <t>מל"ח-פס"ח</t>
  </si>
  <si>
    <t>שכר מח' טכנית</t>
  </si>
  <si>
    <t>ש.נ. טכנית</t>
  </si>
  <si>
    <t>אחזקת רכב טכנית</t>
  </si>
  <si>
    <t>הוצ' הנדסיות</t>
  </si>
  <si>
    <t>אחזקת מבני ציבור</t>
  </si>
  <si>
    <t>תכנון ומדידות</t>
  </si>
  <si>
    <t>שכר ועדה לתכנון ובניה</t>
  </si>
  <si>
    <t>ש.נ.ועדה</t>
  </si>
  <si>
    <t>אחזקת רכב-ועדה</t>
  </si>
  <si>
    <t>משכורת ועדה</t>
  </si>
  <si>
    <t>ועדה לתכנון ולבניה</t>
  </si>
  <si>
    <t>נכסים</t>
  </si>
  <si>
    <t>חשמל מוסדות עירייה</t>
  </si>
  <si>
    <t>מים מוסדות עירייה</t>
  </si>
  <si>
    <t>ארכיון העירייה</t>
  </si>
  <si>
    <t>מים לבתי כנסת</t>
  </si>
  <si>
    <t>שכר חזות העיר</t>
  </si>
  <si>
    <t>ש.נ.חזות העיר</t>
  </si>
  <si>
    <t>הוצ' חזות העיר</t>
  </si>
  <si>
    <t>עבודות מחפרון</t>
  </si>
  <si>
    <t>שכר תחזוקה</t>
  </si>
  <si>
    <t>ש.נ.תחזוקה</t>
  </si>
  <si>
    <t>א.רכב תחזוקה</t>
  </si>
  <si>
    <t>משכורת תחזוקה</t>
  </si>
  <si>
    <t>אחזקת כבישים</t>
  </si>
  <si>
    <t>הוצאות לחניות</t>
  </si>
  <si>
    <t>שכר חשמל ומיזוג</t>
  </si>
  <si>
    <t>ש.נ. חשמל ומיזוג</t>
  </si>
  <si>
    <t>א.רכב חשמל ומיזוג</t>
  </si>
  <si>
    <t>חומרי חשמל קבלניות</t>
  </si>
  <si>
    <t>חשמל רחובות</t>
  </si>
  <si>
    <t>משכורת רכז בטיחות עירוני</t>
  </si>
  <si>
    <t>בטיחות בדרכים</t>
  </si>
  <si>
    <t>קבלן רמזורים</t>
  </si>
  <si>
    <t>נקוז עירוני</t>
  </si>
  <si>
    <t>רשות ניקוז</t>
  </si>
  <si>
    <t>שכר מפקחי גינון</t>
  </si>
  <si>
    <t>ש.נ. מפקחי גינון</t>
  </si>
  <si>
    <t>א.רכב מפקחי גינון</t>
  </si>
  <si>
    <t>קבלן גנון</t>
  </si>
  <si>
    <t>הוצאות גנון</t>
  </si>
  <si>
    <t>מים לגינון ציבורי</t>
  </si>
  <si>
    <t>פארק עירוני ומרכז ספורט</t>
  </si>
  <si>
    <t>בריכה עירונית</t>
  </si>
  <si>
    <t>מרכז ספורט ואצטדיון</t>
  </si>
  <si>
    <t>שכר מנהלי אזור</t>
  </si>
  <si>
    <t>ש.נ.מנהלי אזור</t>
  </si>
  <si>
    <t>א.רכב מנהלי אזור</t>
  </si>
  <si>
    <t>קשרי חוץ</t>
  </si>
  <si>
    <t>מרכז השלטון</t>
  </si>
  <si>
    <t>בטוחי עיריה</t>
  </si>
  <si>
    <t>שכר פקוח</t>
  </si>
  <si>
    <t>ש.נ. פקוח</t>
  </si>
  <si>
    <t>אחזקת רכב פיקוח</t>
  </si>
  <si>
    <t>משכרת פיקוח</t>
  </si>
  <si>
    <t>מחסן כללי</t>
  </si>
  <si>
    <t>שכר מינהל חינוך</t>
  </si>
  <si>
    <t>ש.נ. מינהל חינוך</t>
  </si>
  <si>
    <t>אחזקת רכב-מינהל חינוך</t>
  </si>
  <si>
    <t>משכרת מינהל חינוך</t>
  </si>
  <si>
    <t>בדק בית מוסדות חינוך</t>
  </si>
  <si>
    <t>הוצ' אחרות/מינהל חינוך</t>
  </si>
  <si>
    <t>יוזמות חינוך / אגף</t>
  </si>
  <si>
    <t>פעולות תאום סמים</t>
  </si>
  <si>
    <t>שמירה-מ.חינוך</t>
  </si>
  <si>
    <t>פרוייקט העשרה - גנ"י</t>
  </si>
  <si>
    <t>תגבור כח אדם</t>
  </si>
  <si>
    <t>חינוך-שונות</t>
  </si>
  <si>
    <t>תלמידי חוץ-אגרה</t>
  </si>
  <si>
    <t>הודעות אגף</t>
  </si>
  <si>
    <t>יוזמות-חנוך לא פורמלי</t>
  </si>
  <si>
    <t>יוזמות טיפול בפרט ומנ</t>
  </si>
  <si>
    <t>יוזמות לשעות פדגוגיות</t>
  </si>
  <si>
    <t>יוזמות חינוך קדם יסודי</t>
  </si>
  <si>
    <t>שכר מינהל גנים</t>
  </si>
  <si>
    <t>ש.נ. מינהל גנים</t>
  </si>
  <si>
    <t>משכורת מינהל גנים</t>
  </si>
  <si>
    <t>הוצ' אחרות/גנ"י/מי</t>
  </si>
  <si>
    <t>שכר עוזרות גננות</t>
  </si>
  <si>
    <t>משכורת עוזרות גננות</t>
  </si>
  <si>
    <t>גנ"י-חשמל מים,טלפון</t>
  </si>
  <si>
    <t>גנ"י עצמאי-חשמל מים טלפ</t>
  </si>
  <si>
    <t>גנ"י-הוצ' אחרות</t>
  </si>
  <si>
    <t>עוזרות גננות זמניות</t>
  </si>
  <si>
    <t>גננות עודפות</t>
  </si>
  <si>
    <t>יובלים - אוטונומיה</t>
  </si>
  <si>
    <t>כרמים בעמק-אוטונומיה</t>
  </si>
  <si>
    <t>ביה"ס "העמק"</t>
  </si>
  <si>
    <t>יוזמות חינוך יסודי</t>
  </si>
  <si>
    <t>מוזיקה יסודי</t>
  </si>
  <si>
    <t>שכר שרת,מזכיר</t>
  </si>
  <si>
    <t>ש.נ. שרת מזכיר</t>
  </si>
  <si>
    <t>אחזקת רכב-שרת,מזכיר</t>
  </si>
  <si>
    <t>משכורת שרת,מזכיר</t>
  </si>
  <si>
    <t>בטוח ושרות מחשבים</t>
  </si>
  <si>
    <t>בי"ס יזרעאל-אוטונומיה</t>
  </si>
  <si>
    <t>בי"ס בית זאב-אוטונומיה</t>
  </si>
  <si>
    <t>בי"ס אוהל מאיר-אוטונומי</t>
  </si>
  <si>
    <t>בי"ס גוונים-אוטונומיה</t>
  </si>
  <si>
    <t>בי"ס אלומות-אוטונומיה</t>
  </si>
  <si>
    <t>בי"ס מעלות-אוטונומיה</t>
  </si>
  <si>
    <t>בי"ס נופים-אוטונומיה</t>
  </si>
  <si>
    <t>בי"ס בן צבי-אוטונומיה</t>
  </si>
  <si>
    <t>בי"ס מוריה-אוטונומיה</t>
  </si>
  <si>
    <t>שכר סייעות</t>
  </si>
  <si>
    <t>משכורת סייעות</t>
  </si>
  <si>
    <t>מלווים בהסעות - חנ"מ</t>
  </si>
  <si>
    <t>סייעות פדגוגיות זמניות</t>
  </si>
  <si>
    <t>העשרה חנוך מיוחד</t>
  </si>
  <si>
    <t>שכר חינוך משלים</t>
  </si>
  <si>
    <t>ש.נ. חנוך משלים</t>
  </si>
  <si>
    <t>אחזקת רכב-ח.משלים</t>
  </si>
  <si>
    <t>היחידה לקידום נוער</t>
  </si>
  <si>
    <t>יוזמות קהילתיות</t>
  </si>
  <si>
    <t>ש.נ. חט"ב</t>
  </si>
  <si>
    <t>יוזמות חינוך - חט"ב</t>
  </si>
  <si>
    <t>מוזיקה חט"ב</t>
  </si>
  <si>
    <t>ספורט חט"ב</t>
  </si>
  <si>
    <t>חט"ב אורן אגרות תלמידים</t>
  </si>
  <si>
    <t>חט"ב אולפנא-אוטונומיה</t>
  </si>
  <si>
    <t>הוצ' שכר אורן</t>
  </si>
  <si>
    <t>יוזמות חינוך חט"ע</t>
  </si>
  <si>
    <t>שכר חט"ע-ב"ג</t>
  </si>
  <si>
    <t>שכר חט"ע-יהודה</t>
  </si>
  <si>
    <t>דתי יהודה-החזר הוצ</t>
  </si>
  <si>
    <t>ישיבת הסדר</t>
  </si>
  <si>
    <t>הוצ' שכר מנהל יהודה</t>
  </si>
  <si>
    <t>מילגות</t>
  </si>
  <si>
    <t>שכר קב"ט</t>
  </si>
  <si>
    <t>ש.נ. קב"ט</t>
  </si>
  <si>
    <t>א.ר. קב"ט</t>
  </si>
  <si>
    <t>שכר מרכזיה פדגוגית</t>
  </si>
  <si>
    <t>מרכז פסג"ה</t>
  </si>
  <si>
    <t>שכר שפ"י</t>
  </si>
  <si>
    <t>ש.נ. שפ"י</t>
  </si>
  <si>
    <t>אחזקת רכב-שפ"י</t>
  </si>
  <si>
    <t>משכרת שפ"י</t>
  </si>
  <si>
    <t>שפ"י-הוצאות אחרות</t>
  </si>
  <si>
    <t>מתי"א הוצאות אחרות</t>
  </si>
  <si>
    <t>שפ"י הדרכה</t>
  </si>
  <si>
    <t>פרויקט רווחה חינוכית</t>
  </si>
  <si>
    <t>שכר קב"ס</t>
  </si>
  <si>
    <t>ש.נ. קב"ס</t>
  </si>
  <si>
    <t>אחזקת רכב-קב"ס</t>
  </si>
  <si>
    <t>משכרת קב"ס</t>
  </si>
  <si>
    <t>שכר ליווי-ח.מיוחד</t>
  </si>
  <si>
    <t>משכורת ליווי-ח.מיוחד</t>
  </si>
  <si>
    <t>הסעות מוסדות חוץ</t>
  </si>
  <si>
    <t>פרוייקט "קרב"</t>
  </si>
  <si>
    <t>קייטנה</t>
  </si>
  <si>
    <t>רפוי שיניים/החזר ה</t>
  </si>
  <si>
    <t>ציוד יסודי-מוסדות</t>
  </si>
  <si>
    <t>בטחון ואמצעי מיגון</t>
  </si>
  <si>
    <t>שכר מינהל תרבות וספורט</t>
  </si>
  <si>
    <t>ש.נ. מינהל תרבות וספורט</t>
  </si>
  <si>
    <t>משכורת מינהל תרבות וספורט</t>
  </si>
  <si>
    <t>הוצ' תרבות</t>
  </si>
  <si>
    <t>תרבות תורנית</t>
  </si>
  <si>
    <t>חג יום העצמאות</t>
  </si>
  <si>
    <t>חגיגות האסיף</t>
  </si>
  <si>
    <t>חגי עם</t>
  </si>
  <si>
    <t>צעדות ומירוצים</t>
  </si>
  <si>
    <t>מצעד החיים</t>
  </si>
  <si>
    <t>ארועי קיץ</t>
  </si>
  <si>
    <t>אבטחת ארועים</t>
  </si>
  <si>
    <t>שכר ספריות</t>
  </si>
  <si>
    <t>ש.נ. ספריות</t>
  </si>
  <si>
    <t>א.רכב ספריות</t>
  </si>
  <si>
    <t>שכר אשכולות פיס</t>
  </si>
  <si>
    <t>ש.נ.אשכולות פיס</t>
  </si>
  <si>
    <t>א.רכב אשכולות פייס</t>
  </si>
  <si>
    <t>בית אשכול</t>
  </si>
  <si>
    <t>בית פוזנק</t>
  </si>
  <si>
    <t>אשכולות פייס</t>
  </si>
  <si>
    <t>בית פוזנק-אחזקה</t>
  </si>
  <si>
    <t>ויצו-מרכז קהילתי</t>
  </si>
  <si>
    <t>תחזוקה גלריה</t>
  </si>
  <si>
    <t>פעילות אומנות בשכונות</t>
  </si>
  <si>
    <t>גרעין נח"ל</t>
  </si>
  <si>
    <t>ביה"ס לכדורגל</t>
  </si>
  <si>
    <t>ביה"ס לכדורסל</t>
  </si>
  <si>
    <t>קתדרה לגימלאים</t>
  </si>
  <si>
    <t>תכנית לקידום נשים</t>
  </si>
  <si>
    <t>הסעות בי"ס כדורגל</t>
  </si>
  <si>
    <t>מנהיגות נוער והכנה לצהל</t>
  </si>
  <si>
    <t>הוצ' שכר רכזי נוער</t>
  </si>
  <si>
    <t>שכר היכל התרבות</t>
  </si>
  <si>
    <t>ש.נ.היכל התרבות</t>
  </si>
  <si>
    <t>ב.אשכול - אחזקה</t>
  </si>
  <si>
    <t>היכל תרבות-אחזקה וקבועו</t>
  </si>
  <si>
    <t>היכל התרבות-החזר עלויות</t>
  </si>
  <si>
    <t>שכר מנהל יחידת נוער</t>
  </si>
  <si>
    <t>ש.נ. מנהל יחידת נוער</t>
  </si>
  <si>
    <t>א.ר. מנהל יחידת נוער</t>
  </si>
  <si>
    <t>שכר בית המוזיקה</t>
  </si>
  <si>
    <t>ש.נ.בית המוזיקה</t>
  </si>
  <si>
    <t>א.רכב בית המוזיקה</t>
  </si>
  <si>
    <t>בי"ס למוזיקה</t>
  </si>
  <si>
    <t>חבורת זמר+מקהלה לה</t>
  </si>
  <si>
    <t>הוצאות ביה"ס למוזיקה</t>
  </si>
  <si>
    <t>תזמורת עיר</t>
  </si>
  <si>
    <t>תנועות נוער</t>
  </si>
  <si>
    <t>שכר ספורט</t>
  </si>
  <si>
    <t>ש.נ.ספורט</t>
  </si>
  <si>
    <t>א.רכב ספורט</t>
  </si>
  <si>
    <t>פעולות ספורט</t>
  </si>
  <si>
    <t>.החזר הוצ' ספורט/ב</t>
  </si>
  <si>
    <t>היכל הספורט</t>
  </si>
  <si>
    <t>אגודות ספורט</t>
  </si>
  <si>
    <t>שכר מרפאת שיניים</t>
  </si>
  <si>
    <t>מד"א נט"ן</t>
  </si>
  <si>
    <t>שכר אגף רווחה</t>
  </si>
  <si>
    <t>ש.נ. אגף רווחה</t>
  </si>
  <si>
    <t>אחזקת רכב-אגף רווחה</t>
  </si>
  <si>
    <t>משכרת אגף רווחה</t>
  </si>
  <si>
    <t>ארגוניות-שונות</t>
  </si>
  <si>
    <t>מקלטים לנשים מוכות</t>
  </si>
  <si>
    <t>טיפול בילד בקהילה</t>
  </si>
  <si>
    <t>מרכז וולף לילד ולמשפחה</t>
  </si>
  <si>
    <t>ילדים במעונות יום</t>
  </si>
  <si>
    <t>זקנים בבית אבות</t>
  </si>
  <si>
    <t>שירותים קהילתיים לזקן</t>
  </si>
  <si>
    <t>מועדוני קשישים</t>
  </si>
  <si>
    <t>מסגרות מרכז יום לזקן</t>
  </si>
  <si>
    <t>מפגרים-מע"ש</t>
  </si>
  <si>
    <t>נכים-מ.יום ומפעל שיקום</t>
  </si>
  <si>
    <t>תכניות ומעון לילד החרי</t>
  </si>
  <si>
    <t>נכים בקהילה</t>
  </si>
  <si>
    <t>מרכז אבחון ושיקום-מ.העמ</t>
  </si>
  <si>
    <t>מועדונים לעיוור</t>
  </si>
  <si>
    <t>פרויקט סמים</t>
  </si>
  <si>
    <t>שרותים לעולים</t>
  </si>
  <si>
    <t>אבחון שיקום נכים עולים</t>
  </si>
  <si>
    <t>מועצה דתית</t>
  </si>
  <si>
    <t>שכר קליטת עליה</t>
  </si>
  <si>
    <t>ש.נ. קליטת עליה</t>
  </si>
  <si>
    <t>אחזקת רכב-קליטה</t>
  </si>
  <si>
    <t>משכורת קליטת עליה</t>
  </si>
  <si>
    <t>קליטת עליה</t>
  </si>
  <si>
    <t>רשות לעסקים קטנים</t>
  </si>
  <si>
    <t>קבלן-קריאת מונים</t>
  </si>
  <si>
    <t>שכר מח' מים</t>
  </si>
  <si>
    <t>ש.נ. מח' מים</t>
  </si>
  <si>
    <t>אחזקת רכב-מח' מים</t>
  </si>
  <si>
    <t>מקורות</t>
  </si>
  <si>
    <t>מחשבים רכישה</t>
  </si>
  <si>
    <t>פנסיות</t>
  </si>
  <si>
    <t>פיצויים</t>
  </si>
  <si>
    <t>תשלומים ע"ח שנים קודמו</t>
  </si>
  <si>
    <t>עבודות בעד משלמים</t>
  </si>
  <si>
    <t>ארנונה כללית</t>
  </si>
  <si>
    <t>גזברות</t>
  </si>
  <si>
    <t>הנחות ארנונה</t>
  </si>
  <si>
    <t>יתר עצמיות</t>
  </si>
  <si>
    <t>תקבולים ממשלתיים אחרים</t>
  </si>
  <si>
    <t>הנדסה</t>
  </si>
  <si>
    <t>עצמיות חינוך</t>
  </si>
  <si>
    <t>חינוך</t>
  </si>
  <si>
    <t>תקבולים ממשרד החינוך</t>
  </si>
  <si>
    <t>תרבות</t>
  </si>
  <si>
    <t>עצמיות רווחה</t>
  </si>
  <si>
    <t>רווחה</t>
  </si>
  <si>
    <t>תקבולים ממשרד הרווחה</t>
  </si>
  <si>
    <t>מפעל המים</t>
  </si>
  <si>
    <t>תקבולים אחרים</t>
  </si>
  <si>
    <t>שכר כללי</t>
  </si>
  <si>
    <t>שכר</t>
  </si>
  <si>
    <t>פעולות כלליות</t>
  </si>
  <si>
    <t>מבקרת</t>
  </si>
  <si>
    <t>הוצאות מימון</t>
  </si>
  <si>
    <t>פרעון מלוות</t>
  </si>
  <si>
    <t>פרעון מלוות ביוב</t>
  </si>
  <si>
    <t>שכר עובדי חינוך</t>
  </si>
  <si>
    <t>פעולות חינוך</t>
  </si>
  <si>
    <t>שכר עובדי רווחה</t>
  </si>
  <si>
    <t>פעולות רווחה</t>
  </si>
  <si>
    <t>קליטה</t>
  </si>
  <si>
    <t>העברות והוצאות חד פעמיות</t>
  </si>
  <si>
    <t>הנחות בארנונה</t>
  </si>
  <si>
    <t>מס' כרטיס</t>
  </si>
  <si>
    <t>מחלקה</t>
  </si>
  <si>
    <t>שם כרטיס</t>
  </si>
  <si>
    <t>שפ"ע</t>
  </si>
  <si>
    <t>מרכז וולף למתבגרים ופנים לקהילה</t>
  </si>
  <si>
    <t>שיקום עיוור בקהילה</t>
  </si>
  <si>
    <t>הכנסות עצמיות איכות הסביבה</t>
  </si>
  <si>
    <t>היטל בצורת</t>
  </si>
  <si>
    <t>החזר הוצאות גביה</t>
  </si>
  <si>
    <t>לשכת ראש העיר</t>
  </si>
  <si>
    <t>שכר מבקרת</t>
  </si>
  <si>
    <t>הוצ רכב מבקרת העירייה</t>
  </si>
  <si>
    <t>שכר מזכירות</t>
  </si>
  <si>
    <t>מנכ"ל</t>
  </si>
  <si>
    <t>הוצ רכב יועצת משפטית</t>
  </si>
  <si>
    <t>הוצ מחלקת מחשוב רכב</t>
  </si>
  <si>
    <t>הוצ רכב גזברות</t>
  </si>
  <si>
    <t>שכר מחשבים</t>
  </si>
  <si>
    <t>הוצ רכב מחלקת תברואה</t>
  </si>
  <si>
    <t>הוצ רכב מינהל הנדסה</t>
  </si>
  <si>
    <t>הוצ רכב מינהל תפעול</t>
  </si>
  <si>
    <t>הוצ רכב מדור חזות העיר</t>
  </si>
  <si>
    <t>הוצ רכב מחלקת חשמל</t>
  </si>
  <si>
    <t>הוצ רכב מינהל חינוך ורוחה</t>
  </si>
  <si>
    <t>ש.נ. עוזרות לגננות</t>
  </si>
  <si>
    <t>ש.נ. סייעות</t>
  </si>
  <si>
    <t>א.רכב אורן</t>
  </si>
  <si>
    <t>הוצ' שכר אלון</t>
  </si>
  <si>
    <t>אירועי נוער</t>
  </si>
  <si>
    <t>חט"ב החזר הוצאות</t>
  </si>
  <si>
    <t>000 ",שיר בעמק</t>
  </si>
  <si>
    <t>000 ",מיזם זכרון</t>
  </si>
  <si>
    <t>ארנונה כללית סה"כ</t>
  </si>
  <si>
    <t>מפעל המים סה"כ</t>
  </si>
  <si>
    <t>עצמיות חינוך סה"כ</t>
  </si>
  <si>
    <t>עצמיות רווחה סה"כ</t>
  </si>
  <si>
    <t>יתר עצמיות סה"כ</t>
  </si>
  <si>
    <t>תקבולים ממשרד החינוך סה"כ</t>
  </si>
  <si>
    <t>תקבולים ממשרד הרווחה סה"כ</t>
  </si>
  <si>
    <t>תקבולים ממשלתיים אחרים סה"כ</t>
  </si>
  <si>
    <t>תקבולים אחרים סה"כ</t>
  </si>
  <si>
    <t>הנחות ארנונה סה"כ</t>
  </si>
  <si>
    <t>שכר כללי סה"כ</t>
  </si>
  <si>
    <t>פעולות כלליות סה"כ</t>
  </si>
  <si>
    <t>שכר עובדי חינוך סה"כ</t>
  </si>
  <si>
    <t>פעולות חינוך סה"כ</t>
  </si>
  <si>
    <t>שכר עובדי רווחה סה"כ</t>
  </si>
  <si>
    <t>פעולות רווחה סה"כ</t>
  </si>
  <si>
    <t>פרעון מלוות סה"כ</t>
  </si>
  <si>
    <t>פרעון מלוות ביוב סה"כ</t>
  </si>
  <si>
    <t>הוצאות מימון סה"כ</t>
  </si>
  <si>
    <t>העברות והוצאות חד פעמיות סה"כ</t>
  </si>
  <si>
    <t>הנחות בארנונה סה"כ</t>
  </si>
  <si>
    <t>קרנות הרשות</t>
  </si>
  <si>
    <t>חוק עזר שמירה</t>
  </si>
  <si>
    <t>מענק מותנה משרד הפנים</t>
  </si>
  <si>
    <t>פרו' חניות-דוחות</t>
  </si>
  <si>
    <t>התחשבנות אורט</t>
  </si>
  <si>
    <t>הכנסה מדמי שימוש במתקנים-תמיכות</t>
  </si>
  <si>
    <t>הכנסות מתביעות ביטוח</t>
  </si>
  <si>
    <t>התחשבנות מי נע</t>
  </si>
  <si>
    <t>א.רכב שרות משפט</t>
  </si>
  <si>
    <t>הפעלת מוקד רואה</t>
  </si>
  <si>
    <t>עמלות חניה</t>
  </si>
  <si>
    <t>משכורת תברואה</t>
  </si>
  <si>
    <t>משכורת מח' טכנית</t>
  </si>
  <si>
    <t>כ"א לתחזוקת פארק ומתחם ספורט</t>
  </si>
  <si>
    <t>תשלומים עבור תביעות ביטוח</t>
  </si>
  <si>
    <t>הוצאות רכב  פיקוח</t>
  </si>
  <si>
    <t>הוצאות רכב שיטור קהילתי</t>
  </si>
  <si>
    <t>שכר שיטור קהילתי</t>
  </si>
  <si>
    <t>ש.נ. שיטור קהילתי</t>
  </si>
  <si>
    <t>אחזקת רכב שיטור קהילתי</t>
  </si>
  <si>
    <t>משכרת שיטור קהילתי</t>
  </si>
  <si>
    <t>הוצאות שיטור עירוני</t>
  </si>
  <si>
    <t>000",מחשבים לגני ילדים</t>
  </si>
  <si>
    <t>בי"ס רימונים-אוטונומיה</t>
  </si>
  <si>
    <t>בי"ס תדהר -אוטונומיה</t>
  </si>
  <si>
    <t>שכר חט"ב</t>
  </si>
  <si>
    <t>משכורת חט"ב אורן</t>
  </si>
  <si>
    <t>שכר סייעות פדגוגיות יהודה</t>
  </si>
  <si>
    <t>משכורת סייעות פדגוגיות יהודה</t>
  </si>
  <si>
    <t>משכרות קבט</t>
  </si>
  <si>
    <t>000",מצעד החיים כנגד הכנסות</t>
  </si>
  <si>
    <t>פעולות יועצת למעמד האישה</t>
  </si>
  <si>
    <t>הוצ רכב מינהל תרבות וספורט</t>
  </si>
  <si>
    <t>שימוש במתקנים - תמיכות</t>
  </si>
  <si>
    <t>אחזקת רכב-מינהל גנים</t>
  </si>
  <si>
    <t>הוצ' רכב הנהלה</t>
  </si>
  <si>
    <t>סל ניהול עצמי</t>
  </si>
  <si>
    <t>החזר תשלומי בחירות</t>
  </si>
  <si>
    <t>תחזוקת מרכז לגיל הרך</t>
  </si>
  <si>
    <t>הכנסות/הוצאות</t>
  </si>
  <si>
    <t>קוד</t>
  </si>
  <si>
    <t>תאור מחלקה</t>
  </si>
  <si>
    <t>תקציב 2014 מקורי</t>
  </si>
  <si>
    <t>הצעת תקציב 2015</t>
  </si>
  <si>
    <t>הפרש מדיון</t>
  </si>
  <si>
    <t>תברים</t>
  </si>
  <si>
    <t>הערות</t>
  </si>
  <si>
    <t>גזברות  תקבולים</t>
  </si>
  <si>
    <t>תוספת מאושר 0.75%</t>
  </si>
  <si>
    <t>היתה הכנסה ח"פ של 1 מלש"ח</t>
  </si>
  <si>
    <t>חינוך  תקבולים</t>
  </si>
  <si>
    <t>פרוייקט "קרב"/הורים</t>
  </si>
  <si>
    <t>רווחה  תקבולים</t>
  </si>
  <si>
    <t>שפ"ע  תקבולים</t>
  </si>
  <si>
    <t>כנראה שנחוייב להקטין חיובים</t>
  </si>
  <si>
    <t>נגזר מנתוני 2014</t>
  </si>
  <si>
    <t>הערכת גזבר</t>
  </si>
  <si>
    <t>הנדסה  תקבולים</t>
  </si>
  <si>
    <t>תרבות  תקבולים</t>
  </si>
  <si>
    <t>בית המוזיקה-משרד החינוך</t>
  </si>
  <si>
    <t>צעירים</t>
  </si>
  <si>
    <t>צעירים תקבולים</t>
  </si>
  <si>
    <t>הכנסות נוער</t>
  </si>
  <si>
    <t>הכנסות צעירים</t>
  </si>
  <si>
    <t>מפגרים-מע"ש-ממשלה</t>
  </si>
  <si>
    <t>מרכז אבחון ושיקום-מ.העבודה</t>
  </si>
  <si>
    <t>תכניות קבוצתיות לעולים</t>
  </si>
  <si>
    <t>לא ידוע אם יהיה מענק</t>
  </si>
  <si>
    <t>מענק משרד הפנים סה"כ</t>
  </si>
  <si>
    <t>העברת השילוט לחכל</t>
  </si>
  <si>
    <t>הכנסות מפקדונות בבנקים</t>
  </si>
  <si>
    <t>הכנסה מרשות המים</t>
  </si>
  <si>
    <t>העברה מקרנות הרשות</t>
  </si>
  <si>
    <t>?????</t>
  </si>
  <si>
    <t>קרנות הרשות סה"כ</t>
  </si>
  <si>
    <t>שכר  תשלומים</t>
  </si>
  <si>
    <t>תוספת בוריס</t>
  </si>
  <si>
    <t>תוספת חצי משרה</t>
  </si>
  <si>
    <t>משרה לאתי יפרח, מזכירה למנכל</t>
  </si>
  <si>
    <t>משכרת-שרות משפטי</t>
  </si>
  <si>
    <t>משכורת פניות הציבור</t>
  </si>
  <si>
    <t>חסר מנה"ח ראשי</t>
  </si>
  <si>
    <t>א.ר.מחשבים</t>
  </si>
  <si>
    <t>מבקש 2 משרות נוספות</t>
  </si>
  <si>
    <t>אחזקת רכב-תברואה</t>
  </si>
  <si>
    <t>שכר מינהל תפעול</t>
  </si>
  <si>
    <t>מבוקש סגן+3 משרות</t>
  </si>
  <si>
    <t>ש.נ. מינהל תפעול</t>
  </si>
  <si>
    <t>א.רכב מינהל תפעול</t>
  </si>
  <si>
    <t>משכורת מינהל תפעול</t>
  </si>
  <si>
    <t>א.רכב חזות העיר</t>
  </si>
  <si>
    <t>משכורת מנהלי אזור</t>
  </si>
  <si>
    <t>א.רכב מינהל תרבות</t>
  </si>
  <si>
    <t>משכרת אשכולות פיס</t>
  </si>
  <si>
    <t>משכורת מנהל יחידת נוער</t>
  </si>
  <si>
    <t>משכרת ספורט</t>
  </si>
  <si>
    <t>לשכת ראש העיר  תשלומים</t>
  </si>
  <si>
    <t>מבקרת  תשלומים</t>
  </si>
  <si>
    <t>ביקורת ותלונות ציבור</t>
  </si>
  <si>
    <t>רכב</t>
  </si>
  <si>
    <t>רכב  תשלומים</t>
  </si>
  <si>
    <t>מנכ"ל  תשלומים</t>
  </si>
  <si>
    <t>גזברות  תשלומים</t>
  </si>
  <si>
    <t>תשלום קנסות פלאפון</t>
  </si>
  <si>
    <t>משאבי אנוש</t>
  </si>
  <si>
    <t>משאבי אנוש  תשלומים</t>
  </si>
  <si>
    <t>בקרת ביצועי מנהלים</t>
  </si>
  <si>
    <t>השתתפות בפעילות ועד</t>
  </si>
  <si>
    <t>19500*12</t>
  </si>
  <si>
    <t>עמיתים ומועדון שלך</t>
  </si>
  <si>
    <t xml:space="preserve">ניהול נוכחות </t>
  </si>
  <si>
    <t>ימי גיבוש לעובדים</t>
  </si>
  <si>
    <t>שיפוץ בתים משותפים</t>
  </si>
  <si>
    <t>בחירות ברשויות המקומיות</t>
  </si>
  <si>
    <t>תמיכות מוסדות דת</t>
  </si>
  <si>
    <t>הארכת חוזה - קיבלתי הנחה</t>
  </si>
  <si>
    <t>שפ"ע  תשלומים</t>
  </si>
  <si>
    <t>כ"א קבלני - תפעול</t>
  </si>
  <si>
    <t>תב"ר שירותי טיאוט</t>
  </si>
  <si>
    <t>תב"ר שירותי מנוף</t>
  </si>
  <si>
    <t>הנדסה  תשלומים</t>
  </si>
  <si>
    <t>נכסי העירייה</t>
  </si>
  <si>
    <t>התייעלות אנרגטית</t>
  </si>
  <si>
    <t>חמרים - תפעול</t>
  </si>
  <si>
    <t>הוצאות אגף תפעול</t>
  </si>
  <si>
    <t>תבר גינון</t>
  </si>
  <si>
    <t>תרבות תשלומים</t>
  </si>
  <si>
    <t>הפעלת פארק אתגרי</t>
  </si>
  <si>
    <t>שדרוג מעמד העובד</t>
  </si>
  <si>
    <t>חגיגות ה90</t>
  </si>
  <si>
    <t>צעירים ונוער</t>
  </si>
  <si>
    <t>צעירים תשלומים</t>
  </si>
  <si>
    <t>כולל עדלוידע</t>
  </si>
  <si>
    <t>חינוך  תשלומים</t>
  </si>
  <si>
    <t>250000 בתברים</t>
  </si>
  <si>
    <t>מרכז מנהיגות נוער והתנדבות</t>
  </si>
  <si>
    <t>השכלה גבוהה</t>
  </si>
  <si>
    <t>מעורבות חברתית</t>
  </si>
  <si>
    <t>עולים צעירים</t>
  </si>
  <si>
    <t>חיילים משוחררים</t>
  </si>
  <si>
    <t>שירות אזרחי</t>
  </si>
  <si>
    <t>צמיחה דמוגרפית</t>
  </si>
  <si>
    <t>אינגלהיים+בליגוסוי</t>
  </si>
  <si>
    <t>קבלת שבת +פעילות תרבות</t>
  </si>
  <si>
    <t>אולם ספורט רובע יזרעאל</t>
  </si>
  <si>
    <t>קליטה  תשלומים</t>
  </si>
  <si>
    <t>תבר ים 350</t>
  </si>
  <si>
    <t>עסקים קטנים</t>
  </si>
  <si>
    <t>שידרוג מחשבים</t>
  </si>
  <si>
    <t>מבוקש סגן+2 מזכירות</t>
  </si>
  <si>
    <t>משכורת חינוך משלים</t>
  </si>
  <si>
    <t>ש.נ.חט"ב אורן</t>
  </si>
  <si>
    <t>משכורת מרכזיה פדגו</t>
  </si>
  <si>
    <t>סיכום עם קנטור</t>
  </si>
  <si>
    <t>216000 עיר ללא אלימות להעביר לתבר</t>
  </si>
  <si>
    <t>כולל צפי פתיחה של עוד 5 גני</t>
  </si>
  <si>
    <t>חט"ב אורן-אוטונומיה</t>
  </si>
  <si>
    <t>תחזוקת מבנה ניצן+ביהס חרדי</t>
  </si>
  <si>
    <t>פרח וידידים 110 ' אברכים 100, עמותה 200</t>
  </si>
  <si>
    <t>600000 לפתוח תברים</t>
  </si>
  <si>
    <t xml:space="preserve">תבר   </t>
  </si>
  <si>
    <t>200000 בתברים</t>
  </si>
  <si>
    <t>רווחה  תשלומים</t>
  </si>
  <si>
    <t>שקום שכונות</t>
  </si>
  <si>
    <t>פ"מ - כנגד הכנסה מרשות המים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</si>
</sst>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rgb="FF7030A0"/>
      <name val="Arial"/>
      <family val="2"/>
      <charset val="177"/>
      <scheme val="minor"/>
    </font>
    <font>
      <sz val="11"/>
      <color rgb="FF00B050"/>
      <name val="Arial"/>
      <family val="2"/>
      <charset val="177"/>
      <scheme val="minor"/>
    </font>
    <font>
      <b/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1" xfId="1" applyBorder="1"/>
    <xf numFmtId="164" fontId="3" fillId="0" borderId="1" xfId="2" applyNumberFormat="1" applyFont="1" applyBorder="1"/>
    <xf numFmtId="164" fontId="4" fillId="0" borderId="1" xfId="2" applyNumberFormat="1" applyFont="1" applyBorder="1"/>
    <xf numFmtId="0" fontId="1" fillId="0" borderId="0" xfId="1"/>
    <xf numFmtId="0" fontId="1" fillId="0" borderId="1" xfId="1" applyFill="1" applyBorder="1"/>
    <xf numFmtId="164" fontId="3" fillId="0" borderId="1" xfId="2" applyNumberFormat="1" applyFont="1" applyFill="1" applyBorder="1"/>
    <xf numFmtId="164" fontId="4" fillId="0" borderId="1" xfId="2" applyNumberFormat="1" applyFont="1" applyFill="1" applyBorder="1"/>
    <xf numFmtId="164" fontId="1" fillId="0" borderId="1" xfId="2" applyNumberFormat="1" applyFont="1" applyFill="1" applyBorder="1"/>
    <xf numFmtId="0" fontId="1" fillId="0" borderId="1" xfId="1" applyFont="1" applyFill="1" applyBorder="1"/>
    <xf numFmtId="0" fontId="1" fillId="0" borderId="0" xfId="1" applyFill="1"/>
    <xf numFmtId="0" fontId="2" fillId="0" borderId="1" xfId="1" applyFont="1" applyFill="1" applyBorder="1"/>
    <xf numFmtId="0" fontId="5" fillId="0" borderId="0" xfId="1" applyFont="1"/>
    <xf numFmtId="0" fontId="1" fillId="0" borderId="1" xfId="1" applyFont="1" applyBorder="1"/>
    <xf numFmtId="0" fontId="2" fillId="0" borderId="1" xfId="1" applyFont="1" applyBorder="1"/>
    <xf numFmtId="164" fontId="3" fillId="0" borderId="0" xfId="2" applyNumberFormat="1" applyFont="1"/>
    <xf numFmtId="0" fontId="1" fillId="0" borderId="0" xfId="1" applyFont="1"/>
    <xf numFmtId="164" fontId="4" fillId="0" borderId="0" xfId="2" applyNumberFormat="1" applyFont="1"/>
    <xf numFmtId="164" fontId="1" fillId="0" borderId="0" xfId="2" applyNumberFormat="1" applyFont="1"/>
    <xf numFmtId="164" fontId="1" fillId="0" borderId="1" xfId="1" applyNumberFormat="1" applyFill="1" applyBorder="1"/>
    <xf numFmtId="0" fontId="1" fillId="0" borderId="1" xfId="1" applyBorder="1" applyAlignment="1">
      <alignment shrinkToFit="1"/>
    </xf>
    <xf numFmtId="164" fontId="3" fillId="0" borderId="1" xfId="2" applyNumberFormat="1" applyFont="1" applyBorder="1" applyAlignment="1">
      <alignment shrinkToFit="1"/>
    </xf>
    <xf numFmtId="164" fontId="4" fillId="0" borderId="1" xfId="2" applyNumberFormat="1" applyFont="1" applyBorder="1" applyAlignment="1">
      <alignment shrinkToFit="1"/>
    </xf>
    <xf numFmtId="164" fontId="1" fillId="0" borderId="1" xfId="2" applyNumberFormat="1" applyFont="1" applyBorder="1" applyAlignment="1">
      <alignment shrinkToFit="1"/>
    </xf>
    <xf numFmtId="0" fontId="1" fillId="0" borderId="0" xfId="1" applyAlignment="1">
      <alignment shrinkToFit="1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0"/>
  <sheetViews>
    <sheetView rightToLeft="1" tabSelected="1" view="pageBreakPreview" topLeftCell="A124" zoomScaleNormal="100" zoomScaleSheetLayoutView="100" workbookViewId="0">
      <selection activeCell="C9" sqref="C9"/>
    </sheetView>
  </sheetViews>
  <sheetFormatPr defaultRowHeight="14.25" outlineLevelRow="2" x14ac:dyDescent="0.2"/>
  <cols>
    <col min="1" max="1" width="5.140625" style="4" customWidth="1"/>
    <col min="2" max="2" width="8.5703125" style="4" customWidth="1"/>
    <col min="3" max="3" width="17.28515625" style="4" customWidth="1"/>
    <col min="4" max="4" width="7.140625" style="4" customWidth="1"/>
    <col min="5" max="5" width="16.140625" style="4" customWidth="1"/>
    <col min="6" max="6" width="20.28515625" style="4" customWidth="1"/>
    <col min="7" max="7" width="14.42578125" style="4" customWidth="1"/>
    <col min="8" max="8" width="17" style="15" customWidth="1"/>
    <col min="9" max="9" width="16" style="17" customWidth="1"/>
    <col min="10" max="10" width="16" style="15" hidden="1" customWidth="1"/>
    <col min="11" max="11" width="16" style="18" hidden="1" customWidth="1"/>
    <col min="12" max="12" width="30.28515625" style="16" hidden="1" customWidth="1"/>
    <col min="13" max="13" width="14.7109375" style="4" hidden="1" customWidth="1"/>
    <col min="14" max="14" width="9.140625" style="4" hidden="1" customWidth="1"/>
    <col min="15" max="249" width="9.140625" style="4"/>
    <col min="250" max="250" width="5.140625" style="4" customWidth="1"/>
    <col min="251" max="251" width="0" style="4" hidden="1" customWidth="1"/>
    <col min="252" max="252" width="17.28515625" style="4" customWidth="1"/>
    <col min="253" max="253" width="0" style="4" hidden="1" customWidth="1"/>
    <col min="254" max="254" width="20.140625" style="4" customWidth="1"/>
    <col min="255" max="255" width="20.28515625" style="4" customWidth="1"/>
    <col min="256" max="256" width="14.42578125" style="4" customWidth="1"/>
    <col min="257" max="258" width="0" style="4" hidden="1" customWidth="1"/>
    <col min="259" max="259" width="17" style="4" customWidth="1"/>
    <col min="260" max="264" width="0" style="4" hidden="1" customWidth="1"/>
    <col min="265" max="265" width="16" style="4" customWidth="1"/>
    <col min="266" max="269" width="0" style="4" hidden="1" customWidth="1"/>
    <col min="270" max="505" width="9.140625" style="4"/>
    <col min="506" max="506" width="5.140625" style="4" customWidth="1"/>
    <col min="507" max="507" width="0" style="4" hidden="1" customWidth="1"/>
    <col min="508" max="508" width="17.28515625" style="4" customWidth="1"/>
    <col min="509" max="509" width="0" style="4" hidden="1" customWidth="1"/>
    <col min="510" max="510" width="20.140625" style="4" customWidth="1"/>
    <col min="511" max="511" width="20.28515625" style="4" customWidth="1"/>
    <col min="512" max="512" width="14.42578125" style="4" customWidth="1"/>
    <col min="513" max="514" width="0" style="4" hidden="1" customWidth="1"/>
    <col min="515" max="515" width="17" style="4" customWidth="1"/>
    <col min="516" max="520" width="0" style="4" hidden="1" customWidth="1"/>
    <col min="521" max="521" width="16" style="4" customWidth="1"/>
    <col min="522" max="525" width="0" style="4" hidden="1" customWidth="1"/>
    <col min="526" max="761" width="9.140625" style="4"/>
    <col min="762" max="762" width="5.140625" style="4" customWidth="1"/>
    <col min="763" max="763" width="0" style="4" hidden="1" customWidth="1"/>
    <col min="764" max="764" width="17.28515625" style="4" customWidth="1"/>
    <col min="765" max="765" width="0" style="4" hidden="1" customWidth="1"/>
    <col min="766" max="766" width="20.140625" style="4" customWidth="1"/>
    <col min="767" max="767" width="20.28515625" style="4" customWidth="1"/>
    <col min="768" max="768" width="14.42578125" style="4" customWidth="1"/>
    <col min="769" max="770" width="0" style="4" hidden="1" customWidth="1"/>
    <col min="771" max="771" width="17" style="4" customWidth="1"/>
    <col min="772" max="776" width="0" style="4" hidden="1" customWidth="1"/>
    <col min="777" max="777" width="16" style="4" customWidth="1"/>
    <col min="778" max="781" width="0" style="4" hidden="1" customWidth="1"/>
    <col min="782" max="1017" width="9.140625" style="4"/>
    <col min="1018" max="1018" width="5.140625" style="4" customWidth="1"/>
    <col min="1019" max="1019" width="0" style="4" hidden="1" customWidth="1"/>
    <col min="1020" max="1020" width="17.28515625" style="4" customWidth="1"/>
    <col min="1021" max="1021" width="0" style="4" hidden="1" customWidth="1"/>
    <col min="1022" max="1022" width="20.140625" style="4" customWidth="1"/>
    <col min="1023" max="1023" width="20.28515625" style="4" customWidth="1"/>
    <col min="1024" max="1024" width="14.42578125" style="4" customWidth="1"/>
    <col min="1025" max="1026" width="0" style="4" hidden="1" customWidth="1"/>
    <col min="1027" max="1027" width="17" style="4" customWidth="1"/>
    <col min="1028" max="1032" width="0" style="4" hidden="1" customWidth="1"/>
    <col min="1033" max="1033" width="16" style="4" customWidth="1"/>
    <col min="1034" max="1037" width="0" style="4" hidden="1" customWidth="1"/>
    <col min="1038" max="1273" width="9.140625" style="4"/>
    <col min="1274" max="1274" width="5.140625" style="4" customWidth="1"/>
    <col min="1275" max="1275" width="0" style="4" hidden="1" customWidth="1"/>
    <col min="1276" max="1276" width="17.28515625" style="4" customWidth="1"/>
    <col min="1277" max="1277" width="0" style="4" hidden="1" customWidth="1"/>
    <col min="1278" max="1278" width="20.140625" style="4" customWidth="1"/>
    <col min="1279" max="1279" width="20.28515625" style="4" customWidth="1"/>
    <col min="1280" max="1280" width="14.42578125" style="4" customWidth="1"/>
    <col min="1281" max="1282" width="0" style="4" hidden="1" customWidth="1"/>
    <col min="1283" max="1283" width="17" style="4" customWidth="1"/>
    <col min="1284" max="1288" width="0" style="4" hidden="1" customWidth="1"/>
    <col min="1289" max="1289" width="16" style="4" customWidth="1"/>
    <col min="1290" max="1293" width="0" style="4" hidden="1" customWidth="1"/>
    <col min="1294" max="1529" width="9.140625" style="4"/>
    <col min="1530" max="1530" width="5.140625" style="4" customWidth="1"/>
    <col min="1531" max="1531" width="0" style="4" hidden="1" customWidth="1"/>
    <col min="1532" max="1532" width="17.28515625" style="4" customWidth="1"/>
    <col min="1533" max="1533" width="0" style="4" hidden="1" customWidth="1"/>
    <col min="1534" max="1534" width="20.140625" style="4" customWidth="1"/>
    <col min="1535" max="1535" width="20.28515625" style="4" customWidth="1"/>
    <col min="1536" max="1536" width="14.42578125" style="4" customWidth="1"/>
    <col min="1537" max="1538" width="0" style="4" hidden="1" customWidth="1"/>
    <col min="1539" max="1539" width="17" style="4" customWidth="1"/>
    <col min="1540" max="1544" width="0" style="4" hidden="1" customWidth="1"/>
    <col min="1545" max="1545" width="16" style="4" customWidth="1"/>
    <col min="1546" max="1549" width="0" style="4" hidden="1" customWidth="1"/>
    <col min="1550" max="1785" width="9.140625" style="4"/>
    <col min="1786" max="1786" width="5.140625" style="4" customWidth="1"/>
    <col min="1787" max="1787" width="0" style="4" hidden="1" customWidth="1"/>
    <col min="1788" max="1788" width="17.28515625" style="4" customWidth="1"/>
    <col min="1789" max="1789" width="0" style="4" hidden="1" customWidth="1"/>
    <col min="1790" max="1790" width="20.140625" style="4" customWidth="1"/>
    <col min="1791" max="1791" width="20.28515625" style="4" customWidth="1"/>
    <col min="1792" max="1792" width="14.42578125" style="4" customWidth="1"/>
    <col min="1793" max="1794" width="0" style="4" hidden="1" customWidth="1"/>
    <col min="1795" max="1795" width="17" style="4" customWidth="1"/>
    <col min="1796" max="1800" width="0" style="4" hidden="1" customWidth="1"/>
    <col min="1801" max="1801" width="16" style="4" customWidth="1"/>
    <col min="1802" max="1805" width="0" style="4" hidden="1" customWidth="1"/>
    <col min="1806" max="2041" width="9.140625" style="4"/>
    <col min="2042" max="2042" width="5.140625" style="4" customWidth="1"/>
    <col min="2043" max="2043" width="0" style="4" hidden="1" customWidth="1"/>
    <col min="2044" max="2044" width="17.28515625" style="4" customWidth="1"/>
    <col min="2045" max="2045" width="0" style="4" hidden="1" customWidth="1"/>
    <col min="2046" max="2046" width="20.140625" style="4" customWidth="1"/>
    <col min="2047" max="2047" width="20.28515625" style="4" customWidth="1"/>
    <col min="2048" max="2048" width="14.42578125" style="4" customWidth="1"/>
    <col min="2049" max="2050" width="0" style="4" hidden="1" customWidth="1"/>
    <col min="2051" max="2051" width="17" style="4" customWidth="1"/>
    <col min="2052" max="2056" width="0" style="4" hidden="1" customWidth="1"/>
    <col min="2057" max="2057" width="16" style="4" customWidth="1"/>
    <col min="2058" max="2061" width="0" style="4" hidden="1" customWidth="1"/>
    <col min="2062" max="2297" width="9.140625" style="4"/>
    <col min="2298" max="2298" width="5.140625" style="4" customWidth="1"/>
    <col min="2299" max="2299" width="0" style="4" hidden="1" customWidth="1"/>
    <col min="2300" max="2300" width="17.28515625" style="4" customWidth="1"/>
    <col min="2301" max="2301" width="0" style="4" hidden="1" customWidth="1"/>
    <col min="2302" max="2302" width="20.140625" style="4" customWidth="1"/>
    <col min="2303" max="2303" width="20.28515625" style="4" customWidth="1"/>
    <col min="2304" max="2304" width="14.42578125" style="4" customWidth="1"/>
    <col min="2305" max="2306" width="0" style="4" hidden="1" customWidth="1"/>
    <col min="2307" max="2307" width="17" style="4" customWidth="1"/>
    <col min="2308" max="2312" width="0" style="4" hidden="1" customWidth="1"/>
    <col min="2313" max="2313" width="16" style="4" customWidth="1"/>
    <col min="2314" max="2317" width="0" style="4" hidden="1" customWidth="1"/>
    <col min="2318" max="2553" width="9.140625" style="4"/>
    <col min="2554" max="2554" width="5.140625" style="4" customWidth="1"/>
    <col min="2555" max="2555" width="0" style="4" hidden="1" customWidth="1"/>
    <col min="2556" max="2556" width="17.28515625" style="4" customWidth="1"/>
    <col min="2557" max="2557" width="0" style="4" hidden="1" customWidth="1"/>
    <col min="2558" max="2558" width="20.140625" style="4" customWidth="1"/>
    <col min="2559" max="2559" width="20.28515625" style="4" customWidth="1"/>
    <col min="2560" max="2560" width="14.42578125" style="4" customWidth="1"/>
    <col min="2561" max="2562" width="0" style="4" hidden="1" customWidth="1"/>
    <col min="2563" max="2563" width="17" style="4" customWidth="1"/>
    <col min="2564" max="2568" width="0" style="4" hidden="1" customWidth="1"/>
    <col min="2569" max="2569" width="16" style="4" customWidth="1"/>
    <col min="2570" max="2573" width="0" style="4" hidden="1" customWidth="1"/>
    <col min="2574" max="2809" width="9.140625" style="4"/>
    <col min="2810" max="2810" width="5.140625" style="4" customWidth="1"/>
    <col min="2811" max="2811" width="0" style="4" hidden="1" customWidth="1"/>
    <col min="2812" max="2812" width="17.28515625" style="4" customWidth="1"/>
    <col min="2813" max="2813" width="0" style="4" hidden="1" customWidth="1"/>
    <col min="2814" max="2814" width="20.140625" style="4" customWidth="1"/>
    <col min="2815" max="2815" width="20.28515625" style="4" customWidth="1"/>
    <col min="2816" max="2816" width="14.42578125" style="4" customWidth="1"/>
    <col min="2817" max="2818" width="0" style="4" hidden="1" customWidth="1"/>
    <col min="2819" max="2819" width="17" style="4" customWidth="1"/>
    <col min="2820" max="2824" width="0" style="4" hidden="1" customWidth="1"/>
    <col min="2825" max="2825" width="16" style="4" customWidth="1"/>
    <col min="2826" max="2829" width="0" style="4" hidden="1" customWidth="1"/>
    <col min="2830" max="3065" width="9.140625" style="4"/>
    <col min="3066" max="3066" width="5.140625" style="4" customWidth="1"/>
    <col min="3067" max="3067" width="0" style="4" hidden="1" customWidth="1"/>
    <col min="3068" max="3068" width="17.28515625" style="4" customWidth="1"/>
    <col min="3069" max="3069" width="0" style="4" hidden="1" customWidth="1"/>
    <col min="3070" max="3070" width="20.140625" style="4" customWidth="1"/>
    <col min="3071" max="3071" width="20.28515625" style="4" customWidth="1"/>
    <col min="3072" max="3072" width="14.42578125" style="4" customWidth="1"/>
    <col min="3073" max="3074" width="0" style="4" hidden="1" customWidth="1"/>
    <col min="3075" max="3075" width="17" style="4" customWidth="1"/>
    <col min="3076" max="3080" width="0" style="4" hidden="1" customWidth="1"/>
    <col min="3081" max="3081" width="16" style="4" customWidth="1"/>
    <col min="3082" max="3085" width="0" style="4" hidden="1" customWidth="1"/>
    <col min="3086" max="3321" width="9.140625" style="4"/>
    <col min="3322" max="3322" width="5.140625" style="4" customWidth="1"/>
    <col min="3323" max="3323" width="0" style="4" hidden="1" customWidth="1"/>
    <col min="3324" max="3324" width="17.28515625" style="4" customWidth="1"/>
    <col min="3325" max="3325" width="0" style="4" hidden="1" customWidth="1"/>
    <col min="3326" max="3326" width="20.140625" style="4" customWidth="1"/>
    <col min="3327" max="3327" width="20.28515625" style="4" customWidth="1"/>
    <col min="3328" max="3328" width="14.42578125" style="4" customWidth="1"/>
    <col min="3329" max="3330" width="0" style="4" hidden="1" customWidth="1"/>
    <col min="3331" max="3331" width="17" style="4" customWidth="1"/>
    <col min="3332" max="3336" width="0" style="4" hidden="1" customWidth="1"/>
    <col min="3337" max="3337" width="16" style="4" customWidth="1"/>
    <col min="3338" max="3341" width="0" style="4" hidden="1" customWidth="1"/>
    <col min="3342" max="3577" width="9.140625" style="4"/>
    <col min="3578" max="3578" width="5.140625" style="4" customWidth="1"/>
    <col min="3579" max="3579" width="0" style="4" hidden="1" customWidth="1"/>
    <col min="3580" max="3580" width="17.28515625" style="4" customWidth="1"/>
    <col min="3581" max="3581" width="0" style="4" hidden="1" customWidth="1"/>
    <col min="3582" max="3582" width="20.140625" style="4" customWidth="1"/>
    <col min="3583" max="3583" width="20.28515625" style="4" customWidth="1"/>
    <col min="3584" max="3584" width="14.42578125" style="4" customWidth="1"/>
    <col min="3585" max="3586" width="0" style="4" hidden="1" customWidth="1"/>
    <col min="3587" max="3587" width="17" style="4" customWidth="1"/>
    <col min="3588" max="3592" width="0" style="4" hidden="1" customWidth="1"/>
    <col min="3593" max="3593" width="16" style="4" customWidth="1"/>
    <col min="3594" max="3597" width="0" style="4" hidden="1" customWidth="1"/>
    <col min="3598" max="3833" width="9.140625" style="4"/>
    <col min="3834" max="3834" width="5.140625" style="4" customWidth="1"/>
    <col min="3835" max="3835" width="0" style="4" hidden="1" customWidth="1"/>
    <col min="3836" max="3836" width="17.28515625" style="4" customWidth="1"/>
    <col min="3837" max="3837" width="0" style="4" hidden="1" customWidth="1"/>
    <col min="3838" max="3838" width="20.140625" style="4" customWidth="1"/>
    <col min="3839" max="3839" width="20.28515625" style="4" customWidth="1"/>
    <col min="3840" max="3840" width="14.42578125" style="4" customWidth="1"/>
    <col min="3841" max="3842" width="0" style="4" hidden="1" customWidth="1"/>
    <col min="3843" max="3843" width="17" style="4" customWidth="1"/>
    <col min="3844" max="3848" width="0" style="4" hidden="1" customWidth="1"/>
    <col min="3849" max="3849" width="16" style="4" customWidth="1"/>
    <col min="3850" max="3853" width="0" style="4" hidden="1" customWidth="1"/>
    <col min="3854" max="4089" width="9.140625" style="4"/>
    <col min="4090" max="4090" width="5.140625" style="4" customWidth="1"/>
    <col min="4091" max="4091" width="0" style="4" hidden="1" customWidth="1"/>
    <col min="4092" max="4092" width="17.28515625" style="4" customWidth="1"/>
    <col min="4093" max="4093" width="0" style="4" hidden="1" customWidth="1"/>
    <col min="4094" max="4094" width="20.140625" style="4" customWidth="1"/>
    <col min="4095" max="4095" width="20.28515625" style="4" customWidth="1"/>
    <col min="4096" max="4096" width="14.42578125" style="4" customWidth="1"/>
    <col min="4097" max="4098" width="0" style="4" hidden="1" customWidth="1"/>
    <col min="4099" max="4099" width="17" style="4" customWidth="1"/>
    <col min="4100" max="4104" width="0" style="4" hidden="1" customWidth="1"/>
    <col min="4105" max="4105" width="16" style="4" customWidth="1"/>
    <col min="4106" max="4109" width="0" style="4" hidden="1" customWidth="1"/>
    <col min="4110" max="4345" width="9.140625" style="4"/>
    <col min="4346" max="4346" width="5.140625" style="4" customWidth="1"/>
    <col min="4347" max="4347" width="0" style="4" hidden="1" customWidth="1"/>
    <col min="4348" max="4348" width="17.28515625" style="4" customWidth="1"/>
    <col min="4349" max="4349" width="0" style="4" hidden="1" customWidth="1"/>
    <col min="4350" max="4350" width="20.140625" style="4" customWidth="1"/>
    <col min="4351" max="4351" width="20.28515625" style="4" customWidth="1"/>
    <col min="4352" max="4352" width="14.42578125" style="4" customWidth="1"/>
    <col min="4353" max="4354" width="0" style="4" hidden="1" customWidth="1"/>
    <col min="4355" max="4355" width="17" style="4" customWidth="1"/>
    <col min="4356" max="4360" width="0" style="4" hidden="1" customWidth="1"/>
    <col min="4361" max="4361" width="16" style="4" customWidth="1"/>
    <col min="4362" max="4365" width="0" style="4" hidden="1" customWidth="1"/>
    <col min="4366" max="4601" width="9.140625" style="4"/>
    <col min="4602" max="4602" width="5.140625" style="4" customWidth="1"/>
    <col min="4603" max="4603" width="0" style="4" hidden="1" customWidth="1"/>
    <col min="4604" max="4604" width="17.28515625" style="4" customWidth="1"/>
    <col min="4605" max="4605" width="0" style="4" hidden="1" customWidth="1"/>
    <col min="4606" max="4606" width="20.140625" style="4" customWidth="1"/>
    <col min="4607" max="4607" width="20.28515625" style="4" customWidth="1"/>
    <col min="4608" max="4608" width="14.42578125" style="4" customWidth="1"/>
    <col min="4609" max="4610" width="0" style="4" hidden="1" customWidth="1"/>
    <col min="4611" max="4611" width="17" style="4" customWidth="1"/>
    <col min="4612" max="4616" width="0" style="4" hidden="1" customWidth="1"/>
    <col min="4617" max="4617" width="16" style="4" customWidth="1"/>
    <col min="4618" max="4621" width="0" style="4" hidden="1" customWidth="1"/>
    <col min="4622" max="4857" width="9.140625" style="4"/>
    <col min="4858" max="4858" width="5.140625" style="4" customWidth="1"/>
    <col min="4859" max="4859" width="0" style="4" hidden="1" customWidth="1"/>
    <col min="4860" max="4860" width="17.28515625" style="4" customWidth="1"/>
    <col min="4861" max="4861" width="0" style="4" hidden="1" customWidth="1"/>
    <col min="4862" max="4862" width="20.140625" style="4" customWidth="1"/>
    <col min="4863" max="4863" width="20.28515625" style="4" customWidth="1"/>
    <col min="4864" max="4864" width="14.42578125" style="4" customWidth="1"/>
    <col min="4865" max="4866" width="0" style="4" hidden="1" customWidth="1"/>
    <col min="4867" max="4867" width="17" style="4" customWidth="1"/>
    <col min="4868" max="4872" width="0" style="4" hidden="1" customWidth="1"/>
    <col min="4873" max="4873" width="16" style="4" customWidth="1"/>
    <col min="4874" max="4877" width="0" style="4" hidden="1" customWidth="1"/>
    <col min="4878" max="5113" width="9.140625" style="4"/>
    <col min="5114" max="5114" width="5.140625" style="4" customWidth="1"/>
    <col min="5115" max="5115" width="0" style="4" hidden="1" customWidth="1"/>
    <col min="5116" max="5116" width="17.28515625" style="4" customWidth="1"/>
    <col min="5117" max="5117" width="0" style="4" hidden="1" customWidth="1"/>
    <col min="5118" max="5118" width="20.140625" style="4" customWidth="1"/>
    <col min="5119" max="5119" width="20.28515625" style="4" customWidth="1"/>
    <col min="5120" max="5120" width="14.42578125" style="4" customWidth="1"/>
    <col min="5121" max="5122" width="0" style="4" hidden="1" customWidth="1"/>
    <col min="5123" max="5123" width="17" style="4" customWidth="1"/>
    <col min="5124" max="5128" width="0" style="4" hidden="1" customWidth="1"/>
    <col min="5129" max="5129" width="16" style="4" customWidth="1"/>
    <col min="5130" max="5133" width="0" style="4" hidden="1" customWidth="1"/>
    <col min="5134" max="5369" width="9.140625" style="4"/>
    <col min="5370" max="5370" width="5.140625" style="4" customWidth="1"/>
    <col min="5371" max="5371" width="0" style="4" hidden="1" customWidth="1"/>
    <col min="5372" max="5372" width="17.28515625" style="4" customWidth="1"/>
    <col min="5373" max="5373" width="0" style="4" hidden="1" customWidth="1"/>
    <col min="5374" max="5374" width="20.140625" style="4" customWidth="1"/>
    <col min="5375" max="5375" width="20.28515625" style="4" customWidth="1"/>
    <col min="5376" max="5376" width="14.42578125" style="4" customWidth="1"/>
    <col min="5377" max="5378" width="0" style="4" hidden="1" customWidth="1"/>
    <col min="5379" max="5379" width="17" style="4" customWidth="1"/>
    <col min="5380" max="5384" width="0" style="4" hidden="1" customWidth="1"/>
    <col min="5385" max="5385" width="16" style="4" customWidth="1"/>
    <col min="5386" max="5389" width="0" style="4" hidden="1" customWidth="1"/>
    <col min="5390" max="5625" width="9.140625" style="4"/>
    <col min="5626" max="5626" width="5.140625" style="4" customWidth="1"/>
    <col min="5627" max="5627" width="0" style="4" hidden="1" customWidth="1"/>
    <col min="5628" max="5628" width="17.28515625" style="4" customWidth="1"/>
    <col min="5629" max="5629" width="0" style="4" hidden="1" customWidth="1"/>
    <col min="5630" max="5630" width="20.140625" style="4" customWidth="1"/>
    <col min="5631" max="5631" width="20.28515625" style="4" customWidth="1"/>
    <col min="5632" max="5632" width="14.42578125" style="4" customWidth="1"/>
    <col min="5633" max="5634" width="0" style="4" hidden="1" customWidth="1"/>
    <col min="5635" max="5635" width="17" style="4" customWidth="1"/>
    <col min="5636" max="5640" width="0" style="4" hidden="1" customWidth="1"/>
    <col min="5641" max="5641" width="16" style="4" customWidth="1"/>
    <col min="5642" max="5645" width="0" style="4" hidden="1" customWidth="1"/>
    <col min="5646" max="5881" width="9.140625" style="4"/>
    <col min="5882" max="5882" width="5.140625" style="4" customWidth="1"/>
    <col min="5883" max="5883" width="0" style="4" hidden="1" customWidth="1"/>
    <col min="5884" max="5884" width="17.28515625" style="4" customWidth="1"/>
    <col min="5885" max="5885" width="0" style="4" hidden="1" customWidth="1"/>
    <col min="5886" max="5886" width="20.140625" style="4" customWidth="1"/>
    <col min="5887" max="5887" width="20.28515625" style="4" customWidth="1"/>
    <col min="5888" max="5888" width="14.42578125" style="4" customWidth="1"/>
    <col min="5889" max="5890" width="0" style="4" hidden="1" customWidth="1"/>
    <col min="5891" max="5891" width="17" style="4" customWidth="1"/>
    <col min="5892" max="5896" width="0" style="4" hidden="1" customWidth="1"/>
    <col min="5897" max="5897" width="16" style="4" customWidth="1"/>
    <col min="5898" max="5901" width="0" style="4" hidden="1" customWidth="1"/>
    <col min="5902" max="6137" width="9.140625" style="4"/>
    <col min="6138" max="6138" width="5.140625" style="4" customWidth="1"/>
    <col min="6139" max="6139" width="0" style="4" hidden="1" customWidth="1"/>
    <col min="6140" max="6140" width="17.28515625" style="4" customWidth="1"/>
    <col min="6141" max="6141" width="0" style="4" hidden="1" customWidth="1"/>
    <col min="6142" max="6142" width="20.140625" style="4" customWidth="1"/>
    <col min="6143" max="6143" width="20.28515625" style="4" customWidth="1"/>
    <col min="6144" max="6144" width="14.42578125" style="4" customWidth="1"/>
    <col min="6145" max="6146" width="0" style="4" hidden="1" customWidth="1"/>
    <col min="6147" max="6147" width="17" style="4" customWidth="1"/>
    <col min="6148" max="6152" width="0" style="4" hidden="1" customWidth="1"/>
    <col min="6153" max="6153" width="16" style="4" customWidth="1"/>
    <col min="6154" max="6157" width="0" style="4" hidden="1" customWidth="1"/>
    <col min="6158" max="6393" width="9.140625" style="4"/>
    <col min="6394" max="6394" width="5.140625" style="4" customWidth="1"/>
    <col min="6395" max="6395" width="0" style="4" hidden="1" customWidth="1"/>
    <col min="6396" max="6396" width="17.28515625" style="4" customWidth="1"/>
    <col min="6397" max="6397" width="0" style="4" hidden="1" customWidth="1"/>
    <col min="6398" max="6398" width="20.140625" style="4" customWidth="1"/>
    <col min="6399" max="6399" width="20.28515625" style="4" customWidth="1"/>
    <col min="6400" max="6400" width="14.42578125" style="4" customWidth="1"/>
    <col min="6401" max="6402" width="0" style="4" hidden="1" customWidth="1"/>
    <col min="6403" max="6403" width="17" style="4" customWidth="1"/>
    <col min="6404" max="6408" width="0" style="4" hidden="1" customWidth="1"/>
    <col min="6409" max="6409" width="16" style="4" customWidth="1"/>
    <col min="6410" max="6413" width="0" style="4" hidden="1" customWidth="1"/>
    <col min="6414" max="6649" width="9.140625" style="4"/>
    <col min="6650" max="6650" width="5.140625" style="4" customWidth="1"/>
    <col min="6651" max="6651" width="0" style="4" hidden="1" customWidth="1"/>
    <col min="6652" max="6652" width="17.28515625" style="4" customWidth="1"/>
    <col min="6653" max="6653" width="0" style="4" hidden="1" customWidth="1"/>
    <col min="6654" max="6654" width="20.140625" style="4" customWidth="1"/>
    <col min="6655" max="6655" width="20.28515625" style="4" customWidth="1"/>
    <col min="6656" max="6656" width="14.42578125" style="4" customWidth="1"/>
    <col min="6657" max="6658" width="0" style="4" hidden="1" customWidth="1"/>
    <col min="6659" max="6659" width="17" style="4" customWidth="1"/>
    <col min="6660" max="6664" width="0" style="4" hidden="1" customWidth="1"/>
    <col min="6665" max="6665" width="16" style="4" customWidth="1"/>
    <col min="6666" max="6669" width="0" style="4" hidden="1" customWidth="1"/>
    <col min="6670" max="6905" width="9.140625" style="4"/>
    <col min="6906" max="6906" width="5.140625" style="4" customWidth="1"/>
    <col min="6907" max="6907" width="0" style="4" hidden="1" customWidth="1"/>
    <col min="6908" max="6908" width="17.28515625" style="4" customWidth="1"/>
    <col min="6909" max="6909" width="0" style="4" hidden="1" customWidth="1"/>
    <col min="6910" max="6910" width="20.140625" style="4" customWidth="1"/>
    <col min="6911" max="6911" width="20.28515625" style="4" customWidth="1"/>
    <col min="6912" max="6912" width="14.42578125" style="4" customWidth="1"/>
    <col min="6913" max="6914" width="0" style="4" hidden="1" customWidth="1"/>
    <col min="6915" max="6915" width="17" style="4" customWidth="1"/>
    <col min="6916" max="6920" width="0" style="4" hidden="1" customWidth="1"/>
    <col min="6921" max="6921" width="16" style="4" customWidth="1"/>
    <col min="6922" max="6925" width="0" style="4" hidden="1" customWidth="1"/>
    <col min="6926" max="7161" width="9.140625" style="4"/>
    <col min="7162" max="7162" width="5.140625" style="4" customWidth="1"/>
    <col min="7163" max="7163" width="0" style="4" hidden="1" customWidth="1"/>
    <col min="7164" max="7164" width="17.28515625" style="4" customWidth="1"/>
    <col min="7165" max="7165" width="0" style="4" hidden="1" customWidth="1"/>
    <col min="7166" max="7166" width="20.140625" style="4" customWidth="1"/>
    <col min="7167" max="7167" width="20.28515625" style="4" customWidth="1"/>
    <col min="7168" max="7168" width="14.42578125" style="4" customWidth="1"/>
    <col min="7169" max="7170" width="0" style="4" hidden="1" customWidth="1"/>
    <col min="7171" max="7171" width="17" style="4" customWidth="1"/>
    <col min="7172" max="7176" width="0" style="4" hidden="1" customWidth="1"/>
    <col min="7177" max="7177" width="16" style="4" customWidth="1"/>
    <col min="7178" max="7181" width="0" style="4" hidden="1" customWidth="1"/>
    <col min="7182" max="7417" width="9.140625" style="4"/>
    <col min="7418" max="7418" width="5.140625" style="4" customWidth="1"/>
    <col min="7419" max="7419" width="0" style="4" hidden="1" customWidth="1"/>
    <col min="7420" max="7420" width="17.28515625" style="4" customWidth="1"/>
    <col min="7421" max="7421" width="0" style="4" hidden="1" customWidth="1"/>
    <col min="7422" max="7422" width="20.140625" style="4" customWidth="1"/>
    <col min="7423" max="7423" width="20.28515625" style="4" customWidth="1"/>
    <col min="7424" max="7424" width="14.42578125" style="4" customWidth="1"/>
    <col min="7425" max="7426" width="0" style="4" hidden="1" customWidth="1"/>
    <col min="7427" max="7427" width="17" style="4" customWidth="1"/>
    <col min="7428" max="7432" width="0" style="4" hidden="1" customWidth="1"/>
    <col min="7433" max="7433" width="16" style="4" customWidth="1"/>
    <col min="7434" max="7437" width="0" style="4" hidden="1" customWidth="1"/>
    <col min="7438" max="7673" width="9.140625" style="4"/>
    <col min="7674" max="7674" width="5.140625" style="4" customWidth="1"/>
    <col min="7675" max="7675" width="0" style="4" hidden="1" customWidth="1"/>
    <col min="7676" max="7676" width="17.28515625" style="4" customWidth="1"/>
    <col min="7677" max="7677" width="0" style="4" hidden="1" customWidth="1"/>
    <col min="7678" max="7678" width="20.140625" style="4" customWidth="1"/>
    <col min="7679" max="7679" width="20.28515625" style="4" customWidth="1"/>
    <col min="7680" max="7680" width="14.42578125" style="4" customWidth="1"/>
    <col min="7681" max="7682" width="0" style="4" hidden="1" customWidth="1"/>
    <col min="7683" max="7683" width="17" style="4" customWidth="1"/>
    <col min="7684" max="7688" width="0" style="4" hidden="1" customWidth="1"/>
    <col min="7689" max="7689" width="16" style="4" customWidth="1"/>
    <col min="7690" max="7693" width="0" style="4" hidden="1" customWidth="1"/>
    <col min="7694" max="7929" width="9.140625" style="4"/>
    <col min="7930" max="7930" width="5.140625" style="4" customWidth="1"/>
    <col min="7931" max="7931" width="0" style="4" hidden="1" customWidth="1"/>
    <col min="7932" max="7932" width="17.28515625" style="4" customWidth="1"/>
    <col min="7933" max="7933" width="0" style="4" hidden="1" customWidth="1"/>
    <col min="7934" max="7934" width="20.140625" style="4" customWidth="1"/>
    <col min="7935" max="7935" width="20.28515625" style="4" customWidth="1"/>
    <col min="7936" max="7936" width="14.42578125" style="4" customWidth="1"/>
    <col min="7937" max="7938" width="0" style="4" hidden="1" customWidth="1"/>
    <col min="7939" max="7939" width="17" style="4" customWidth="1"/>
    <col min="7940" max="7944" width="0" style="4" hidden="1" customWidth="1"/>
    <col min="7945" max="7945" width="16" style="4" customWidth="1"/>
    <col min="7946" max="7949" width="0" style="4" hidden="1" customWidth="1"/>
    <col min="7950" max="8185" width="9.140625" style="4"/>
    <col min="8186" max="8186" width="5.140625" style="4" customWidth="1"/>
    <col min="8187" max="8187" width="0" style="4" hidden="1" customWidth="1"/>
    <col min="8188" max="8188" width="17.28515625" style="4" customWidth="1"/>
    <col min="8189" max="8189" width="0" style="4" hidden="1" customWidth="1"/>
    <col min="8190" max="8190" width="20.140625" style="4" customWidth="1"/>
    <col min="8191" max="8191" width="20.28515625" style="4" customWidth="1"/>
    <col min="8192" max="8192" width="14.42578125" style="4" customWidth="1"/>
    <col min="8193" max="8194" width="0" style="4" hidden="1" customWidth="1"/>
    <col min="8195" max="8195" width="17" style="4" customWidth="1"/>
    <col min="8196" max="8200" width="0" style="4" hidden="1" customWidth="1"/>
    <col min="8201" max="8201" width="16" style="4" customWidth="1"/>
    <col min="8202" max="8205" width="0" style="4" hidden="1" customWidth="1"/>
    <col min="8206" max="8441" width="9.140625" style="4"/>
    <col min="8442" max="8442" width="5.140625" style="4" customWidth="1"/>
    <col min="8443" max="8443" width="0" style="4" hidden="1" customWidth="1"/>
    <col min="8444" max="8444" width="17.28515625" style="4" customWidth="1"/>
    <col min="8445" max="8445" width="0" style="4" hidden="1" customWidth="1"/>
    <col min="8446" max="8446" width="20.140625" style="4" customWidth="1"/>
    <col min="8447" max="8447" width="20.28515625" style="4" customWidth="1"/>
    <col min="8448" max="8448" width="14.42578125" style="4" customWidth="1"/>
    <col min="8449" max="8450" width="0" style="4" hidden="1" customWidth="1"/>
    <col min="8451" max="8451" width="17" style="4" customWidth="1"/>
    <col min="8452" max="8456" width="0" style="4" hidden="1" customWidth="1"/>
    <col min="8457" max="8457" width="16" style="4" customWidth="1"/>
    <col min="8458" max="8461" width="0" style="4" hidden="1" customWidth="1"/>
    <col min="8462" max="8697" width="9.140625" style="4"/>
    <col min="8698" max="8698" width="5.140625" style="4" customWidth="1"/>
    <col min="8699" max="8699" width="0" style="4" hidden="1" customWidth="1"/>
    <col min="8700" max="8700" width="17.28515625" style="4" customWidth="1"/>
    <col min="8701" max="8701" width="0" style="4" hidden="1" customWidth="1"/>
    <col min="8702" max="8702" width="20.140625" style="4" customWidth="1"/>
    <col min="8703" max="8703" width="20.28515625" style="4" customWidth="1"/>
    <col min="8704" max="8704" width="14.42578125" style="4" customWidth="1"/>
    <col min="8705" max="8706" width="0" style="4" hidden="1" customWidth="1"/>
    <col min="8707" max="8707" width="17" style="4" customWidth="1"/>
    <col min="8708" max="8712" width="0" style="4" hidden="1" customWidth="1"/>
    <col min="8713" max="8713" width="16" style="4" customWidth="1"/>
    <col min="8714" max="8717" width="0" style="4" hidden="1" customWidth="1"/>
    <col min="8718" max="8953" width="9.140625" style="4"/>
    <col min="8954" max="8954" width="5.140625" style="4" customWidth="1"/>
    <col min="8955" max="8955" width="0" style="4" hidden="1" customWidth="1"/>
    <col min="8956" max="8956" width="17.28515625" style="4" customWidth="1"/>
    <col min="8957" max="8957" width="0" style="4" hidden="1" customWidth="1"/>
    <col min="8958" max="8958" width="20.140625" style="4" customWidth="1"/>
    <col min="8959" max="8959" width="20.28515625" style="4" customWidth="1"/>
    <col min="8960" max="8960" width="14.42578125" style="4" customWidth="1"/>
    <col min="8961" max="8962" width="0" style="4" hidden="1" customWidth="1"/>
    <col min="8963" max="8963" width="17" style="4" customWidth="1"/>
    <col min="8964" max="8968" width="0" style="4" hidden="1" customWidth="1"/>
    <col min="8969" max="8969" width="16" style="4" customWidth="1"/>
    <col min="8970" max="8973" width="0" style="4" hidden="1" customWidth="1"/>
    <col min="8974" max="9209" width="9.140625" style="4"/>
    <col min="9210" max="9210" width="5.140625" style="4" customWidth="1"/>
    <col min="9211" max="9211" width="0" style="4" hidden="1" customWidth="1"/>
    <col min="9212" max="9212" width="17.28515625" style="4" customWidth="1"/>
    <col min="9213" max="9213" width="0" style="4" hidden="1" customWidth="1"/>
    <col min="9214" max="9214" width="20.140625" style="4" customWidth="1"/>
    <col min="9215" max="9215" width="20.28515625" style="4" customWidth="1"/>
    <col min="9216" max="9216" width="14.42578125" style="4" customWidth="1"/>
    <col min="9217" max="9218" width="0" style="4" hidden="1" customWidth="1"/>
    <col min="9219" max="9219" width="17" style="4" customWidth="1"/>
    <col min="9220" max="9224" width="0" style="4" hidden="1" customWidth="1"/>
    <col min="9225" max="9225" width="16" style="4" customWidth="1"/>
    <col min="9226" max="9229" width="0" style="4" hidden="1" customWidth="1"/>
    <col min="9230" max="9465" width="9.140625" style="4"/>
    <col min="9466" max="9466" width="5.140625" style="4" customWidth="1"/>
    <col min="9467" max="9467" width="0" style="4" hidden="1" customWidth="1"/>
    <col min="9468" max="9468" width="17.28515625" style="4" customWidth="1"/>
    <col min="9469" max="9469" width="0" style="4" hidden="1" customWidth="1"/>
    <col min="9470" max="9470" width="20.140625" style="4" customWidth="1"/>
    <col min="9471" max="9471" width="20.28515625" style="4" customWidth="1"/>
    <col min="9472" max="9472" width="14.42578125" style="4" customWidth="1"/>
    <col min="9473" max="9474" width="0" style="4" hidden="1" customWidth="1"/>
    <col min="9475" max="9475" width="17" style="4" customWidth="1"/>
    <col min="9476" max="9480" width="0" style="4" hidden="1" customWidth="1"/>
    <col min="9481" max="9481" width="16" style="4" customWidth="1"/>
    <col min="9482" max="9485" width="0" style="4" hidden="1" customWidth="1"/>
    <col min="9486" max="9721" width="9.140625" style="4"/>
    <col min="9722" max="9722" width="5.140625" style="4" customWidth="1"/>
    <col min="9723" max="9723" width="0" style="4" hidden="1" customWidth="1"/>
    <col min="9724" max="9724" width="17.28515625" style="4" customWidth="1"/>
    <col min="9725" max="9725" width="0" style="4" hidden="1" customWidth="1"/>
    <col min="9726" max="9726" width="20.140625" style="4" customWidth="1"/>
    <col min="9727" max="9727" width="20.28515625" style="4" customWidth="1"/>
    <col min="9728" max="9728" width="14.42578125" style="4" customWidth="1"/>
    <col min="9729" max="9730" width="0" style="4" hidden="1" customWidth="1"/>
    <col min="9731" max="9731" width="17" style="4" customWidth="1"/>
    <col min="9732" max="9736" width="0" style="4" hidden="1" customWidth="1"/>
    <col min="9737" max="9737" width="16" style="4" customWidth="1"/>
    <col min="9738" max="9741" width="0" style="4" hidden="1" customWidth="1"/>
    <col min="9742" max="9977" width="9.140625" style="4"/>
    <col min="9978" max="9978" width="5.140625" style="4" customWidth="1"/>
    <col min="9979" max="9979" width="0" style="4" hidden="1" customWidth="1"/>
    <col min="9980" max="9980" width="17.28515625" style="4" customWidth="1"/>
    <col min="9981" max="9981" width="0" style="4" hidden="1" customWidth="1"/>
    <col min="9982" max="9982" width="20.140625" style="4" customWidth="1"/>
    <col min="9983" max="9983" width="20.28515625" style="4" customWidth="1"/>
    <col min="9984" max="9984" width="14.42578125" style="4" customWidth="1"/>
    <col min="9985" max="9986" width="0" style="4" hidden="1" customWidth="1"/>
    <col min="9987" max="9987" width="17" style="4" customWidth="1"/>
    <col min="9988" max="9992" width="0" style="4" hidden="1" customWidth="1"/>
    <col min="9993" max="9993" width="16" style="4" customWidth="1"/>
    <col min="9994" max="9997" width="0" style="4" hidden="1" customWidth="1"/>
    <col min="9998" max="10233" width="9.140625" style="4"/>
    <col min="10234" max="10234" width="5.140625" style="4" customWidth="1"/>
    <col min="10235" max="10235" width="0" style="4" hidden="1" customWidth="1"/>
    <col min="10236" max="10236" width="17.28515625" style="4" customWidth="1"/>
    <col min="10237" max="10237" width="0" style="4" hidden="1" customWidth="1"/>
    <col min="10238" max="10238" width="20.140625" style="4" customWidth="1"/>
    <col min="10239" max="10239" width="20.28515625" style="4" customWidth="1"/>
    <col min="10240" max="10240" width="14.42578125" style="4" customWidth="1"/>
    <col min="10241" max="10242" width="0" style="4" hidden="1" customWidth="1"/>
    <col min="10243" max="10243" width="17" style="4" customWidth="1"/>
    <col min="10244" max="10248" width="0" style="4" hidden="1" customWidth="1"/>
    <col min="10249" max="10249" width="16" style="4" customWidth="1"/>
    <col min="10250" max="10253" width="0" style="4" hidden="1" customWidth="1"/>
    <col min="10254" max="10489" width="9.140625" style="4"/>
    <col min="10490" max="10490" width="5.140625" style="4" customWidth="1"/>
    <col min="10491" max="10491" width="0" style="4" hidden="1" customWidth="1"/>
    <col min="10492" max="10492" width="17.28515625" style="4" customWidth="1"/>
    <col min="10493" max="10493" width="0" style="4" hidden="1" customWidth="1"/>
    <col min="10494" max="10494" width="20.140625" style="4" customWidth="1"/>
    <col min="10495" max="10495" width="20.28515625" style="4" customWidth="1"/>
    <col min="10496" max="10496" width="14.42578125" style="4" customWidth="1"/>
    <col min="10497" max="10498" width="0" style="4" hidden="1" customWidth="1"/>
    <col min="10499" max="10499" width="17" style="4" customWidth="1"/>
    <col min="10500" max="10504" width="0" style="4" hidden="1" customWidth="1"/>
    <col min="10505" max="10505" width="16" style="4" customWidth="1"/>
    <col min="10506" max="10509" width="0" style="4" hidden="1" customWidth="1"/>
    <col min="10510" max="10745" width="9.140625" style="4"/>
    <col min="10746" max="10746" width="5.140625" style="4" customWidth="1"/>
    <col min="10747" max="10747" width="0" style="4" hidden="1" customWidth="1"/>
    <col min="10748" max="10748" width="17.28515625" style="4" customWidth="1"/>
    <col min="10749" max="10749" width="0" style="4" hidden="1" customWidth="1"/>
    <col min="10750" max="10750" width="20.140625" style="4" customWidth="1"/>
    <col min="10751" max="10751" width="20.28515625" style="4" customWidth="1"/>
    <col min="10752" max="10752" width="14.42578125" style="4" customWidth="1"/>
    <col min="10753" max="10754" width="0" style="4" hidden="1" customWidth="1"/>
    <col min="10755" max="10755" width="17" style="4" customWidth="1"/>
    <col min="10756" max="10760" width="0" style="4" hidden="1" customWidth="1"/>
    <col min="10761" max="10761" width="16" style="4" customWidth="1"/>
    <col min="10762" max="10765" width="0" style="4" hidden="1" customWidth="1"/>
    <col min="10766" max="11001" width="9.140625" style="4"/>
    <col min="11002" max="11002" width="5.140625" style="4" customWidth="1"/>
    <col min="11003" max="11003" width="0" style="4" hidden="1" customWidth="1"/>
    <col min="11004" max="11004" width="17.28515625" style="4" customWidth="1"/>
    <col min="11005" max="11005" width="0" style="4" hidden="1" customWidth="1"/>
    <col min="11006" max="11006" width="20.140625" style="4" customWidth="1"/>
    <col min="11007" max="11007" width="20.28515625" style="4" customWidth="1"/>
    <col min="11008" max="11008" width="14.42578125" style="4" customWidth="1"/>
    <col min="11009" max="11010" width="0" style="4" hidden="1" customWidth="1"/>
    <col min="11011" max="11011" width="17" style="4" customWidth="1"/>
    <col min="11012" max="11016" width="0" style="4" hidden="1" customWidth="1"/>
    <col min="11017" max="11017" width="16" style="4" customWidth="1"/>
    <col min="11018" max="11021" width="0" style="4" hidden="1" customWidth="1"/>
    <col min="11022" max="11257" width="9.140625" style="4"/>
    <col min="11258" max="11258" width="5.140625" style="4" customWidth="1"/>
    <col min="11259" max="11259" width="0" style="4" hidden="1" customWidth="1"/>
    <col min="11260" max="11260" width="17.28515625" style="4" customWidth="1"/>
    <col min="11261" max="11261" width="0" style="4" hidden="1" customWidth="1"/>
    <col min="11262" max="11262" width="20.140625" style="4" customWidth="1"/>
    <col min="11263" max="11263" width="20.28515625" style="4" customWidth="1"/>
    <col min="11264" max="11264" width="14.42578125" style="4" customWidth="1"/>
    <col min="11265" max="11266" width="0" style="4" hidden="1" customWidth="1"/>
    <col min="11267" max="11267" width="17" style="4" customWidth="1"/>
    <col min="11268" max="11272" width="0" style="4" hidden="1" customWidth="1"/>
    <col min="11273" max="11273" width="16" style="4" customWidth="1"/>
    <col min="11274" max="11277" width="0" style="4" hidden="1" customWidth="1"/>
    <col min="11278" max="11513" width="9.140625" style="4"/>
    <col min="11514" max="11514" width="5.140625" style="4" customWidth="1"/>
    <col min="11515" max="11515" width="0" style="4" hidden="1" customWidth="1"/>
    <col min="11516" max="11516" width="17.28515625" style="4" customWidth="1"/>
    <col min="11517" max="11517" width="0" style="4" hidden="1" customWidth="1"/>
    <col min="11518" max="11518" width="20.140625" style="4" customWidth="1"/>
    <col min="11519" max="11519" width="20.28515625" style="4" customWidth="1"/>
    <col min="11520" max="11520" width="14.42578125" style="4" customWidth="1"/>
    <col min="11521" max="11522" width="0" style="4" hidden="1" customWidth="1"/>
    <col min="11523" max="11523" width="17" style="4" customWidth="1"/>
    <col min="11524" max="11528" width="0" style="4" hidden="1" customWidth="1"/>
    <col min="11529" max="11529" width="16" style="4" customWidth="1"/>
    <col min="11530" max="11533" width="0" style="4" hidden="1" customWidth="1"/>
    <col min="11534" max="11769" width="9.140625" style="4"/>
    <col min="11770" max="11770" width="5.140625" style="4" customWidth="1"/>
    <col min="11771" max="11771" width="0" style="4" hidden="1" customWidth="1"/>
    <col min="11772" max="11772" width="17.28515625" style="4" customWidth="1"/>
    <col min="11773" max="11773" width="0" style="4" hidden="1" customWidth="1"/>
    <col min="11774" max="11774" width="20.140625" style="4" customWidth="1"/>
    <col min="11775" max="11775" width="20.28515625" style="4" customWidth="1"/>
    <col min="11776" max="11776" width="14.42578125" style="4" customWidth="1"/>
    <col min="11777" max="11778" width="0" style="4" hidden="1" customWidth="1"/>
    <col min="11779" max="11779" width="17" style="4" customWidth="1"/>
    <col min="11780" max="11784" width="0" style="4" hidden="1" customWidth="1"/>
    <col min="11785" max="11785" width="16" style="4" customWidth="1"/>
    <col min="11786" max="11789" width="0" style="4" hidden="1" customWidth="1"/>
    <col min="11790" max="12025" width="9.140625" style="4"/>
    <col min="12026" max="12026" width="5.140625" style="4" customWidth="1"/>
    <col min="12027" max="12027" width="0" style="4" hidden="1" customWidth="1"/>
    <col min="12028" max="12028" width="17.28515625" style="4" customWidth="1"/>
    <col min="12029" max="12029" width="0" style="4" hidden="1" customWidth="1"/>
    <col min="12030" max="12030" width="20.140625" style="4" customWidth="1"/>
    <col min="12031" max="12031" width="20.28515625" style="4" customWidth="1"/>
    <col min="12032" max="12032" width="14.42578125" style="4" customWidth="1"/>
    <col min="12033" max="12034" width="0" style="4" hidden="1" customWidth="1"/>
    <col min="12035" max="12035" width="17" style="4" customWidth="1"/>
    <col min="12036" max="12040" width="0" style="4" hidden="1" customWidth="1"/>
    <col min="12041" max="12041" width="16" style="4" customWidth="1"/>
    <col min="12042" max="12045" width="0" style="4" hidden="1" customWidth="1"/>
    <col min="12046" max="12281" width="9.140625" style="4"/>
    <col min="12282" max="12282" width="5.140625" style="4" customWidth="1"/>
    <col min="12283" max="12283" width="0" style="4" hidden="1" customWidth="1"/>
    <col min="12284" max="12284" width="17.28515625" style="4" customWidth="1"/>
    <col min="12285" max="12285" width="0" style="4" hidden="1" customWidth="1"/>
    <col min="12286" max="12286" width="20.140625" style="4" customWidth="1"/>
    <col min="12287" max="12287" width="20.28515625" style="4" customWidth="1"/>
    <col min="12288" max="12288" width="14.42578125" style="4" customWidth="1"/>
    <col min="12289" max="12290" width="0" style="4" hidden="1" customWidth="1"/>
    <col min="12291" max="12291" width="17" style="4" customWidth="1"/>
    <col min="12292" max="12296" width="0" style="4" hidden="1" customWidth="1"/>
    <col min="12297" max="12297" width="16" style="4" customWidth="1"/>
    <col min="12298" max="12301" width="0" style="4" hidden="1" customWidth="1"/>
    <col min="12302" max="12537" width="9.140625" style="4"/>
    <col min="12538" max="12538" width="5.140625" style="4" customWidth="1"/>
    <col min="12539" max="12539" width="0" style="4" hidden="1" customWidth="1"/>
    <col min="12540" max="12540" width="17.28515625" style="4" customWidth="1"/>
    <col min="12541" max="12541" width="0" style="4" hidden="1" customWidth="1"/>
    <col min="12542" max="12542" width="20.140625" style="4" customWidth="1"/>
    <col min="12543" max="12543" width="20.28515625" style="4" customWidth="1"/>
    <col min="12544" max="12544" width="14.42578125" style="4" customWidth="1"/>
    <col min="12545" max="12546" width="0" style="4" hidden="1" customWidth="1"/>
    <col min="12547" max="12547" width="17" style="4" customWidth="1"/>
    <col min="12548" max="12552" width="0" style="4" hidden="1" customWidth="1"/>
    <col min="12553" max="12553" width="16" style="4" customWidth="1"/>
    <col min="12554" max="12557" width="0" style="4" hidden="1" customWidth="1"/>
    <col min="12558" max="12793" width="9.140625" style="4"/>
    <col min="12794" max="12794" width="5.140625" style="4" customWidth="1"/>
    <col min="12795" max="12795" width="0" style="4" hidden="1" customWidth="1"/>
    <col min="12796" max="12796" width="17.28515625" style="4" customWidth="1"/>
    <col min="12797" max="12797" width="0" style="4" hidden="1" customWidth="1"/>
    <col min="12798" max="12798" width="20.140625" style="4" customWidth="1"/>
    <col min="12799" max="12799" width="20.28515625" style="4" customWidth="1"/>
    <col min="12800" max="12800" width="14.42578125" style="4" customWidth="1"/>
    <col min="12801" max="12802" width="0" style="4" hidden="1" customWidth="1"/>
    <col min="12803" max="12803" width="17" style="4" customWidth="1"/>
    <col min="12804" max="12808" width="0" style="4" hidden="1" customWidth="1"/>
    <col min="12809" max="12809" width="16" style="4" customWidth="1"/>
    <col min="12810" max="12813" width="0" style="4" hidden="1" customWidth="1"/>
    <col min="12814" max="13049" width="9.140625" style="4"/>
    <col min="13050" max="13050" width="5.140625" style="4" customWidth="1"/>
    <col min="13051" max="13051" width="0" style="4" hidden="1" customWidth="1"/>
    <col min="13052" max="13052" width="17.28515625" style="4" customWidth="1"/>
    <col min="13053" max="13053" width="0" style="4" hidden="1" customWidth="1"/>
    <col min="13054" max="13054" width="20.140625" style="4" customWidth="1"/>
    <col min="13055" max="13055" width="20.28515625" style="4" customWidth="1"/>
    <col min="13056" max="13056" width="14.42578125" style="4" customWidth="1"/>
    <col min="13057" max="13058" width="0" style="4" hidden="1" customWidth="1"/>
    <col min="13059" max="13059" width="17" style="4" customWidth="1"/>
    <col min="13060" max="13064" width="0" style="4" hidden="1" customWidth="1"/>
    <col min="13065" max="13065" width="16" style="4" customWidth="1"/>
    <col min="13066" max="13069" width="0" style="4" hidden="1" customWidth="1"/>
    <col min="13070" max="13305" width="9.140625" style="4"/>
    <col min="13306" max="13306" width="5.140625" style="4" customWidth="1"/>
    <col min="13307" max="13307" width="0" style="4" hidden="1" customWidth="1"/>
    <col min="13308" max="13308" width="17.28515625" style="4" customWidth="1"/>
    <col min="13309" max="13309" width="0" style="4" hidden="1" customWidth="1"/>
    <col min="13310" max="13310" width="20.140625" style="4" customWidth="1"/>
    <col min="13311" max="13311" width="20.28515625" style="4" customWidth="1"/>
    <col min="13312" max="13312" width="14.42578125" style="4" customWidth="1"/>
    <col min="13313" max="13314" width="0" style="4" hidden="1" customWidth="1"/>
    <col min="13315" max="13315" width="17" style="4" customWidth="1"/>
    <col min="13316" max="13320" width="0" style="4" hidden="1" customWidth="1"/>
    <col min="13321" max="13321" width="16" style="4" customWidth="1"/>
    <col min="13322" max="13325" width="0" style="4" hidden="1" customWidth="1"/>
    <col min="13326" max="13561" width="9.140625" style="4"/>
    <col min="13562" max="13562" width="5.140625" style="4" customWidth="1"/>
    <col min="13563" max="13563" width="0" style="4" hidden="1" customWidth="1"/>
    <col min="13564" max="13564" width="17.28515625" style="4" customWidth="1"/>
    <col min="13565" max="13565" width="0" style="4" hidden="1" customWidth="1"/>
    <col min="13566" max="13566" width="20.140625" style="4" customWidth="1"/>
    <col min="13567" max="13567" width="20.28515625" style="4" customWidth="1"/>
    <col min="13568" max="13568" width="14.42578125" style="4" customWidth="1"/>
    <col min="13569" max="13570" width="0" style="4" hidden="1" customWidth="1"/>
    <col min="13571" max="13571" width="17" style="4" customWidth="1"/>
    <col min="13572" max="13576" width="0" style="4" hidden="1" customWidth="1"/>
    <col min="13577" max="13577" width="16" style="4" customWidth="1"/>
    <col min="13578" max="13581" width="0" style="4" hidden="1" customWidth="1"/>
    <col min="13582" max="13817" width="9.140625" style="4"/>
    <col min="13818" max="13818" width="5.140625" style="4" customWidth="1"/>
    <col min="13819" max="13819" width="0" style="4" hidden="1" customWidth="1"/>
    <col min="13820" max="13820" width="17.28515625" style="4" customWidth="1"/>
    <col min="13821" max="13821" width="0" style="4" hidden="1" customWidth="1"/>
    <col min="13822" max="13822" width="20.140625" style="4" customWidth="1"/>
    <col min="13823" max="13823" width="20.28515625" style="4" customWidth="1"/>
    <col min="13824" max="13824" width="14.42578125" style="4" customWidth="1"/>
    <col min="13825" max="13826" width="0" style="4" hidden="1" customWidth="1"/>
    <col min="13827" max="13827" width="17" style="4" customWidth="1"/>
    <col min="13828" max="13832" width="0" style="4" hidden="1" customWidth="1"/>
    <col min="13833" max="13833" width="16" style="4" customWidth="1"/>
    <col min="13834" max="13837" width="0" style="4" hidden="1" customWidth="1"/>
    <col min="13838" max="14073" width="9.140625" style="4"/>
    <col min="14074" max="14074" width="5.140625" style="4" customWidth="1"/>
    <col min="14075" max="14075" width="0" style="4" hidden="1" customWidth="1"/>
    <col min="14076" max="14076" width="17.28515625" style="4" customWidth="1"/>
    <col min="14077" max="14077" width="0" style="4" hidden="1" customWidth="1"/>
    <col min="14078" max="14078" width="20.140625" style="4" customWidth="1"/>
    <col min="14079" max="14079" width="20.28515625" style="4" customWidth="1"/>
    <col min="14080" max="14080" width="14.42578125" style="4" customWidth="1"/>
    <col min="14081" max="14082" width="0" style="4" hidden="1" customWidth="1"/>
    <col min="14083" max="14083" width="17" style="4" customWidth="1"/>
    <col min="14084" max="14088" width="0" style="4" hidden="1" customWidth="1"/>
    <col min="14089" max="14089" width="16" style="4" customWidth="1"/>
    <col min="14090" max="14093" width="0" style="4" hidden="1" customWidth="1"/>
    <col min="14094" max="14329" width="9.140625" style="4"/>
    <col min="14330" max="14330" width="5.140625" style="4" customWidth="1"/>
    <col min="14331" max="14331" width="0" style="4" hidden="1" customWidth="1"/>
    <col min="14332" max="14332" width="17.28515625" style="4" customWidth="1"/>
    <col min="14333" max="14333" width="0" style="4" hidden="1" customWidth="1"/>
    <col min="14334" max="14334" width="20.140625" style="4" customWidth="1"/>
    <col min="14335" max="14335" width="20.28515625" style="4" customWidth="1"/>
    <col min="14336" max="14336" width="14.42578125" style="4" customWidth="1"/>
    <col min="14337" max="14338" width="0" style="4" hidden="1" customWidth="1"/>
    <col min="14339" max="14339" width="17" style="4" customWidth="1"/>
    <col min="14340" max="14344" width="0" style="4" hidden="1" customWidth="1"/>
    <col min="14345" max="14345" width="16" style="4" customWidth="1"/>
    <col min="14346" max="14349" width="0" style="4" hidden="1" customWidth="1"/>
    <col min="14350" max="14585" width="9.140625" style="4"/>
    <col min="14586" max="14586" width="5.140625" style="4" customWidth="1"/>
    <col min="14587" max="14587" width="0" style="4" hidden="1" customWidth="1"/>
    <col min="14588" max="14588" width="17.28515625" style="4" customWidth="1"/>
    <col min="14589" max="14589" width="0" style="4" hidden="1" customWidth="1"/>
    <col min="14590" max="14590" width="20.140625" style="4" customWidth="1"/>
    <col min="14591" max="14591" width="20.28515625" style="4" customWidth="1"/>
    <col min="14592" max="14592" width="14.42578125" style="4" customWidth="1"/>
    <col min="14593" max="14594" width="0" style="4" hidden="1" customWidth="1"/>
    <col min="14595" max="14595" width="17" style="4" customWidth="1"/>
    <col min="14596" max="14600" width="0" style="4" hidden="1" customWidth="1"/>
    <col min="14601" max="14601" width="16" style="4" customWidth="1"/>
    <col min="14602" max="14605" width="0" style="4" hidden="1" customWidth="1"/>
    <col min="14606" max="14841" width="9.140625" style="4"/>
    <col min="14842" max="14842" width="5.140625" style="4" customWidth="1"/>
    <col min="14843" max="14843" width="0" style="4" hidden="1" customWidth="1"/>
    <col min="14844" max="14844" width="17.28515625" style="4" customWidth="1"/>
    <col min="14845" max="14845" width="0" style="4" hidden="1" customWidth="1"/>
    <col min="14846" max="14846" width="20.140625" style="4" customWidth="1"/>
    <col min="14847" max="14847" width="20.28515625" style="4" customWidth="1"/>
    <col min="14848" max="14848" width="14.42578125" style="4" customWidth="1"/>
    <col min="14849" max="14850" width="0" style="4" hidden="1" customWidth="1"/>
    <col min="14851" max="14851" width="17" style="4" customWidth="1"/>
    <col min="14852" max="14856" width="0" style="4" hidden="1" customWidth="1"/>
    <col min="14857" max="14857" width="16" style="4" customWidth="1"/>
    <col min="14858" max="14861" width="0" style="4" hidden="1" customWidth="1"/>
    <col min="14862" max="15097" width="9.140625" style="4"/>
    <col min="15098" max="15098" width="5.140625" style="4" customWidth="1"/>
    <col min="15099" max="15099" width="0" style="4" hidden="1" customWidth="1"/>
    <col min="15100" max="15100" width="17.28515625" style="4" customWidth="1"/>
    <col min="15101" max="15101" width="0" style="4" hidden="1" customWidth="1"/>
    <col min="15102" max="15102" width="20.140625" style="4" customWidth="1"/>
    <col min="15103" max="15103" width="20.28515625" style="4" customWidth="1"/>
    <col min="15104" max="15104" width="14.42578125" style="4" customWidth="1"/>
    <col min="15105" max="15106" width="0" style="4" hidden="1" customWidth="1"/>
    <col min="15107" max="15107" width="17" style="4" customWidth="1"/>
    <col min="15108" max="15112" width="0" style="4" hidden="1" customWidth="1"/>
    <col min="15113" max="15113" width="16" style="4" customWidth="1"/>
    <col min="15114" max="15117" width="0" style="4" hidden="1" customWidth="1"/>
    <col min="15118" max="15353" width="9.140625" style="4"/>
    <col min="15354" max="15354" width="5.140625" style="4" customWidth="1"/>
    <col min="15355" max="15355" width="0" style="4" hidden="1" customWidth="1"/>
    <col min="15356" max="15356" width="17.28515625" style="4" customWidth="1"/>
    <col min="15357" max="15357" width="0" style="4" hidden="1" customWidth="1"/>
    <col min="15358" max="15358" width="20.140625" style="4" customWidth="1"/>
    <col min="15359" max="15359" width="20.28515625" style="4" customWidth="1"/>
    <col min="15360" max="15360" width="14.42578125" style="4" customWidth="1"/>
    <col min="15361" max="15362" width="0" style="4" hidden="1" customWidth="1"/>
    <col min="15363" max="15363" width="17" style="4" customWidth="1"/>
    <col min="15364" max="15368" width="0" style="4" hidden="1" customWidth="1"/>
    <col min="15369" max="15369" width="16" style="4" customWidth="1"/>
    <col min="15370" max="15373" width="0" style="4" hidden="1" customWidth="1"/>
    <col min="15374" max="15609" width="9.140625" style="4"/>
    <col min="15610" max="15610" width="5.140625" style="4" customWidth="1"/>
    <col min="15611" max="15611" width="0" style="4" hidden="1" customWidth="1"/>
    <col min="15612" max="15612" width="17.28515625" style="4" customWidth="1"/>
    <col min="15613" max="15613" width="0" style="4" hidden="1" customWidth="1"/>
    <col min="15614" max="15614" width="20.140625" style="4" customWidth="1"/>
    <col min="15615" max="15615" width="20.28515625" style="4" customWidth="1"/>
    <col min="15616" max="15616" width="14.42578125" style="4" customWidth="1"/>
    <col min="15617" max="15618" width="0" style="4" hidden="1" customWidth="1"/>
    <col min="15619" max="15619" width="17" style="4" customWidth="1"/>
    <col min="15620" max="15624" width="0" style="4" hidden="1" customWidth="1"/>
    <col min="15625" max="15625" width="16" style="4" customWidth="1"/>
    <col min="15626" max="15629" width="0" style="4" hidden="1" customWidth="1"/>
    <col min="15630" max="15865" width="9.140625" style="4"/>
    <col min="15866" max="15866" width="5.140625" style="4" customWidth="1"/>
    <col min="15867" max="15867" width="0" style="4" hidden="1" customWidth="1"/>
    <col min="15868" max="15868" width="17.28515625" style="4" customWidth="1"/>
    <col min="15869" max="15869" width="0" style="4" hidden="1" customWidth="1"/>
    <col min="15870" max="15870" width="20.140625" style="4" customWidth="1"/>
    <col min="15871" max="15871" width="20.28515625" style="4" customWidth="1"/>
    <col min="15872" max="15872" width="14.42578125" style="4" customWidth="1"/>
    <col min="15873" max="15874" width="0" style="4" hidden="1" customWidth="1"/>
    <col min="15875" max="15875" width="17" style="4" customWidth="1"/>
    <col min="15876" max="15880" width="0" style="4" hidden="1" customWidth="1"/>
    <col min="15881" max="15881" width="16" style="4" customWidth="1"/>
    <col min="15882" max="15885" width="0" style="4" hidden="1" customWidth="1"/>
    <col min="15886" max="16121" width="9.140625" style="4"/>
    <col min="16122" max="16122" width="5.140625" style="4" customWidth="1"/>
    <col min="16123" max="16123" width="0" style="4" hidden="1" customWidth="1"/>
    <col min="16124" max="16124" width="17.28515625" style="4" customWidth="1"/>
    <col min="16125" max="16125" width="0" style="4" hidden="1" customWidth="1"/>
    <col min="16126" max="16126" width="20.140625" style="4" customWidth="1"/>
    <col min="16127" max="16127" width="20.28515625" style="4" customWidth="1"/>
    <col min="16128" max="16128" width="14.42578125" style="4" customWidth="1"/>
    <col min="16129" max="16130" width="0" style="4" hidden="1" customWidth="1"/>
    <col min="16131" max="16131" width="17" style="4" customWidth="1"/>
    <col min="16132" max="16136" width="0" style="4" hidden="1" customWidth="1"/>
    <col min="16137" max="16137" width="16" style="4" customWidth="1"/>
    <col min="16138" max="16141" width="0" style="4" hidden="1" customWidth="1"/>
    <col min="16142" max="16384" width="9.140625" style="4"/>
  </cols>
  <sheetData>
    <row r="1" spans="1:15" s="24" customFormat="1" ht="24.75" customHeight="1" x14ac:dyDescent="0.2">
      <c r="A1" s="20"/>
      <c r="B1" s="20" t="s">
        <v>471</v>
      </c>
      <c r="C1" s="20" t="s">
        <v>562</v>
      </c>
      <c r="D1" s="20" t="s">
        <v>563</v>
      </c>
      <c r="E1" s="20" t="s">
        <v>564</v>
      </c>
      <c r="F1" s="20" t="s">
        <v>472</v>
      </c>
      <c r="G1" s="20" t="s">
        <v>470</v>
      </c>
      <c r="H1" s="21" t="s">
        <v>565</v>
      </c>
      <c r="I1" s="22" t="s">
        <v>566</v>
      </c>
      <c r="J1" s="21" t="s">
        <v>567</v>
      </c>
      <c r="K1" s="23" t="s">
        <v>568</v>
      </c>
      <c r="L1" s="23" t="s">
        <v>569</v>
      </c>
      <c r="M1" s="20"/>
    </row>
    <row r="2" spans="1:15" s="10" customFormat="1" ht="24.75" customHeight="1" outlineLevel="2" x14ac:dyDescent="0.2">
      <c r="A2" s="5">
        <v>1</v>
      </c>
      <c r="B2" s="5" t="s">
        <v>442</v>
      </c>
      <c r="C2" s="5" t="s">
        <v>570</v>
      </c>
      <c r="D2" s="5">
        <v>1</v>
      </c>
      <c r="E2" s="5" t="s">
        <v>441</v>
      </c>
      <c r="F2" s="5" t="s">
        <v>0</v>
      </c>
      <c r="G2" s="5">
        <v>1111000100</v>
      </c>
      <c r="H2" s="6">
        <v>105000000</v>
      </c>
      <c r="I2" s="7">
        <v>114000000</v>
      </c>
      <c r="J2" s="6" t="e">
        <f>I2-#REF!</f>
        <v>#REF!</v>
      </c>
      <c r="K2" s="8"/>
      <c r="L2" s="9" t="s">
        <v>571</v>
      </c>
      <c r="M2" s="5"/>
    </row>
    <row r="3" spans="1:15" s="10" customFormat="1" ht="24.75" customHeight="1" outlineLevel="2" x14ac:dyDescent="0.2">
      <c r="A3" s="5">
        <v>2</v>
      </c>
      <c r="B3" s="5" t="s">
        <v>442</v>
      </c>
      <c r="C3" s="5" t="s">
        <v>570</v>
      </c>
      <c r="D3" s="5">
        <v>1</v>
      </c>
      <c r="E3" s="5" t="s">
        <v>441</v>
      </c>
      <c r="F3" s="5" t="s">
        <v>1</v>
      </c>
      <c r="G3" s="5">
        <v>1111200100</v>
      </c>
      <c r="H3" s="6">
        <v>12500000</v>
      </c>
      <c r="I3" s="7">
        <v>12000000</v>
      </c>
      <c r="J3" s="6" t="e">
        <f>I3-#REF!</f>
        <v>#REF!</v>
      </c>
      <c r="K3" s="8"/>
      <c r="L3" s="9" t="s">
        <v>572</v>
      </c>
      <c r="M3" s="5"/>
    </row>
    <row r="4" spans="1:15" s="10" customFormat="1" ht="24.75" customHeight="1" outlineLevel="1" x14ac:dyDescent="0.25">
      <c r="A4" s="5">
        <v>3</v>
      </c>
      <c r="B4" s="5"/>
      <c r="C4" s="5"/>
      <c r="D4" s="5"/>
      <c r="E4" s="11" t="s">
        <v>502</v>
      </c>
      <c r="F4" s="5"/>
      <c r="G4" s="5"/>
      <c r="H4" s="6">
        <f t="shared" ref="H4:K4" si="0">SUBTOTAL(9,H2:H3)</f>
        <v>117500000</v>
      </c>
      <c r="I4" s="7">
        <f t="shared" si="0"/>
        <v>126000000</v>
      </c>
      <c r="J4" s="6" t="e">
        <f t="shared" si="0"/>
        <v>#REF!</v>
      </c>
      <c r="K4" s="8">
        <f t="shared" si="0"/>
        <v>0</v>
      </c>
      <c r="L4" s="9"/>
      <c r="M4" s="19">
        <f>I4-H4</f>
        <v>8500000</v>
      </c>
    </row>
    <row r="5" spans="1:15" s="10" customFormat="1" ht="24.75" customHeight="1" outlineLevel="2" x14ac:dyDescent="0.2">
      <c r="A5" s="5">
        <v>4</v>
      </c>
      <c r="B5" s="5" t="s">
        <v>442</v>
      </c>
      <c r="C5" s="5" t="s">
        <v>570</v>
      </c>
      <c r="D5" s="5">
        <v>2</v>
      </c>
      <c r="E5" s="5" t="s">
        <v>454</v>
      </c>
      <c r="F5" s="5" t="s">
        <v>96</v>
      </c>
      <c r="G5" s="5">
        <v>1413100210</v>
      </c>
      <c r="H5" s="6">
        <v>0</v>
      </c>
      <c r="I5" s="7">
        <v>0</v>
      </c>
      <c r="J5" s="6" t="e">
        <f>I5-#REF!</f>
        <v>#REF!</v>
      </c>
      <c r="K5" s="8"/>
      <c r="L5" s="9">
        <v>0</v>
      </c>
      <c r="M5" s="19">
        <f>I5-H5</f>
        <v>0</v>
      </c>
    </row>
    <row r="6" spans="1:15" s="10" customFormat="1" ht="24.75" customHeight="1" outlineLevel="2" x14ac:dyDescent="0.2">
      <c r="A6" s="5">
        <v>5</v>
      </c>
      <c r="B6" s="5" t="s">
        <v>442</v>
      </c>
      <c r="C6" s="5" t="s">
        <v>570</v>
      </c>
      <c r="D6" s="5">
        <v>2</v>
      </c>
      <c r="E6" s="5" t="s">
        <v>454</v>
      </c>
      <c r="F6" s="5" t="s">
        <v>97</v>
      </c>
      <c r="G6" s="5">
        <v>1413100211</v>
      </c>
      <c r="H6" s="6">
        <v>1000000</v>
      </c>
      <c r="I6" s="7">
        <v>500000</v>
      </c>
      <c r="J6" s="6" t="e">
        <f>I6-#REF!</f>
        <v>#REF!</v>
      </c>
      <c r="K6" s="8"/>
      <c r="L6" s="9">
        <v>0</v>
      </c>
      <c r="M6" s="19">
        <f>I6-H6</f>
        <v>-500000</v>
      </c>
    </row>
    <row r="7" spans="1:15" s="10" customFormat="1" ht="24.75" customHeight="1" outlineLevel="1" x14ac:dyDescent="0.25">
      <c r="A7" s="5">
        <v>6</v>
      </c>
      <c r="B7" s="5"/>
      <c r="C7" s="5"/>
      <c r="D7" s="5"/>
      <c r="E7" s="11" t="s">
        <v>503</v>
      </c>
      <c r="F7" s="5"/>
      <c r="G7" s="5"/>
      <c r="H7" s="6">
        <f t="shared" ref="H7:K7" si="1">SUBTOTAL(9,H5:H6)</f>
        <v>1000000</v>
      </c>
      <c r="I7" s="7">
        <f t="shared" si="1"/>
        <v>500000</v>
      </c>
      <c r="J7" s="6" t="e">
        <f t="shared" si="1"/>
        <v>#REF!</v>
      </c>
      <c r="K7" s="8">
        <f t="shared" si="1"/>
        <v>0</v>
      </c>
      <c r="L7" s="9"/>
      <c r="M7" s="19">
        <f>I7-H7</f>
        <v>-500000</v>
      </c>
    </row>
    <row r="8" spans="1:15" s="10" customFormat="1" ht="24.75" customHeight="1" outlineLevel="2" x14ac:dyDescent="0.2">
      <c r="A8" s="5">
        <v>7</v>
      </c>
      <c r="B8" s="5" t="s">
        <v>448</v>
      </c>
      <c r="C8" s="5" t="s">
        <v>573</v>
      </c>
      <c r="D8" s="5">
        <v>3</v>
      </c>
      <c r="E8" s="5" t="s">
        <v>447</v>
      </c>
      <c r="F8" s="5" t="s">
        <v>17</v>
      </c>
      <c r="G8" s="5">
        <v>1311000411</v>
      </c>
      <c r="H8" s="6">
        <v>1200000</v>
      </c>
      <c r="I8" s="7">
        <v>1000000</v>
      </c>
      <c r="J8" s="6" t="e">
        <f>I8-#REF!</f>
        <v>#REF!</v>
      </c>
      <c r="K8" s="8"/>
      <c r="L8" s="9">
        <v>0</v>
      </c>
      <c r="M8" s="19">
        <f>I8-H8</f>
        <v>-200000</v>
      </c>
      <c r="N8" s="4"/>
      <c r="O8" s="4"/>
    </row>
    <row r="9" spans="1:15" s="10" customFormat="1" ht="24.75" customHeight="1" outlineLevel="2" x14ac:dyDescent="0.2">
      <c r="A9" s="5">
        <v>8</v>
      </c>
      <c r="B9" s="5" t="s">
        <v>448</v>
      </c>
      <c r="C9" s="5" t="s">
        <v>573</v>
      </c>
      <c r="D9" s="5">
        <v>3</v>
      </c>
      <c r="E9" s="5" t="s">
        <v>447</v>
      </c>
      <c r="F9" s="5" t="s">
        <v>18</v>
      </c>
      <c r="G9" s="5">
        <v>1311000412</v>
      </c>
      <c r="H9" s="6">
        <v>20000</v>
      </c>
      <c r="I9" s="7">
        <v>150000</v>
      </c>
      <c r="J9" s="6" t="e">
        <f>I9-#REF!</f>
        <v>#REF!</v>
      </c>
      <c r="K9" s="8"/>
      <c r="L9" s="9">
        <v>0</v>
      </c>
      <c r="M9" s="19">
        <f>I9-H9</f>
        <v>130000</v>
      </c>
      <c r="N9" s="4"/>
      <c r="O9" s="4"/>
    </row>
    <row r="10" spans="1:15" s="10" customFormat="1" ht="24.75" customHeight="1" outlineLevel="2" x14ac:dyDescent="0.2">
      <c r="A10" s="5">
        <v>9</v>
      </c>
      <c r="B10" s="5" t="s">
        <v>448</v>
      </c>
      <c r="C10" s="5" t="s">
        <v>573</v>
      </c>
      <c r="D10" s="5">
        <v>3</v>
      </c>
      <c r="E10" s="5" t="s">
        <v>447</v>
      </c>
      <c r="F10" s="5" t="s">
        <v>25</v>
      </c>
      <c r="G10" s="5">
        <v>1312000410</v>
      </c>
      <c r="H10" s="6">
        <v>400000</v>
      </c>
      <c r="I10" s="7">
        <v>463000</v>
      </c>
      <c r="J10" s="6" t="e">
        <f>I10-#REF!</f>
        <v>#REF!</v>
      </c>
      <c r="K10" s="8"/>
      <c r="L10" s="9">
        <v>0</v>
      </c>
      <c r="M10" s="19">
        <f>I10-H10</f>
        <v>63000</v>
      </c>
      <c r="O10" s="4"/>
    </row>
    <row r="11" spans="1:15" s="10" customFormat="1" ht="24.75" customHeight="1" outlineLevel="2" x14ac:dyDescent="0.2">
      <c r="A11" s="5">
        <v>10</v>
      </c>
      <c r="B11" s="5" t="s">
        <v>448</v>
      </c>
      <c r="C11" s="5" t="s">
        <v>573</v>
      </c>
      <c r="D11" s="5">
        <v>3</v>
      </c>
      <c r="E11" s="5" t="s">
        <v>447</v>
      </c>
      <c r="F11" s="5" t="s">
        <v>28</v>
      </c>
      <c r="G11" s="5">
        <v>1312300410</v>
      </c>
      <c r="H11" s="6">
        <v>100000</v>
      </c>
      <c r="I11" s="7">
        <v>100000</v>
      </c>
      <c r="J11" s="6" t="e">
        <f>I11-#REF!</f>
        <v>#REF!</v>
      </c>
      <c r="K11" s="8"/>
      <c r="L11" s="9">
        <v>0</v>
      </c>
      <c r="M11" s="19">
        <f>I11-H11</f>
        <v>0</v>
      </c>
      <c r="N11" s="4"/>
    </row>
    <row r="12" spans="1:15" s="10" customFormat="1" ht="24.75" customHeight="1" outlineLevel="2" x14ac:dyDescent="0.2">
      <c r="A12" s="5">
        <v>11</v>
      </c>
      <c r="B12" s="5" t="s">
        <v>448</v>
      </c>
      <c r="C12" s="5" t="s">
        <v>573</v>
      </c>
      <c r="D12" s="5">
        <v>3</v>
      </c>
      <c r="E12" s="5" t="s">
        <v>447</v>
      </c>
      <c r="F12" s="5" t="s">
        <v>46</v>
      </c>
      <c r="G12" s="5">
        <v>1317500410</v>
      </c>
      <c r="H12" s="6">
        <v>216000</v>
      </c>
      <c r="I12" s="7">
        <v>245000</v>
      </c>
      <c r="J12" s="6" t="e">
        <f>I12-#REF!</f>
        <v>#REF!</v>
      </c>
      <c r="K12" s="8"/>
      <c r="L12" s="9">
        <v>0</v>
      </c>
      <c r="M12" s="19">
        <f>I12-H12</f>
        <v>29000</v>
      </c>
      <c r="O12" s="4"/>
    </row>
    <row r="13" spans="1:15" s="10" customFormat="1" ht="24.75" customHeight="1" outlineLevel="2" x14ac:dyDescent="0.2">
      <c r="A13" s="5">
        <v>12</v>
      </c>
      <c r="B13" s="5" t="s">
        <v>448</v>
      </c>
      <c r="C13" s="5" t="s">
        <v>573</v>
      </c>
      <c r="D13" s="5">
        <v>3</v>
      </c>
      <c r="E13" s="5" t="s">
        <v>447</v>
      </c>
      <c r="F13" s="5" t="s">
        <v>574</v>
      </c>
      <c r="G13" s="5">
        <v>1317900411</v>
      </c>
      <c r="H13" s="6">
        <v>700000</v>
      </c>
      <c r="I13" s="7">
        <v>772000</v>
      </c>
      <c r="J13" s="6" t="e">
        <f>I13-#REF!</f>
        <v>#REF!</v>
      </c>
      <c r="K13" s="8"/>
      <c r="L13" s="9">
        <v>0</v>
      </c>
      <c r="M13" s="19">
        <f>I13-H13</f>
        <v>72000</v>
      </c>
      <c r="O13" s="4"/>
    </row>
    <row r="14" spans="1:15" s="10" customFormat="1" ht="24.75" customHeight="1" outlineLevel="1" x14ac:dyDescent="0.25">
      <c r="A14" s="5">
        <v>13</v>
      </c>
      <c r="B14" s="5"/>
      <c r="C14" s="5"/>
      <c r="D14" s="5"/>
      <c r="E14" s="11" t="s">
        <v>504</v>
      </c>
      <c r="F14" s="5"/>
      <c r="G14" s="5"/>
      <c r="H14" s="6">
        <f t="shared" ref="H14:K14" si="2">SUBTOTAL(9,H8:H13)</f>
        <v>2636000</v>
      </c>
      <c r="I14" s="7">
        <f t="shared" si="2"/>
        <v>2730000</v>
      </c>
      <c r="J14" s="6" t="e">
        <f t="shared" si="2"/>
        <v>#REF!</v>
      </c>
      <c r="K14" s="8">
        <f t="shared" si="2"/>
        <v>0</v>
      </c>
      <c r="L14" s="9"/>
      <c r="M14" s="19">
        <f>I14-H14</f>
        <v>94000</v>
      </c>
      <c r="O14" s="4"/>
    </row>
    <row r="15" spans="1:15" s="10" customFormat="1" ht="24.75" customHeight="1" outlineLevel="2" x14ac:dyDescent="0.2">
      <c r="A15" s="5">
        <v>14</v>
      </c>
      <c r="B15" s="5" t="s">
        <v>452</v>
      </c>
      <c r="C15" s="5" t="s">
        <v>575</v>
      </c>
      <c r="D15" s="5">
        <v>4</v>
      </c>
      <c r="E15" s="5" t="s">
        <v>451</v>
      </c>
      <c r="F15" s="5" t="s">
        <v>57</v>
      </c>
      <c r="G15" s="5">
        <v>1341000220</v>
      </c>
      <c r="H15" s="6">
        <v>10000</v>
      </c>
      <c r="I15" s="7">
        <v>10000</v>
      </c>
      <c r="J15" s="6" t="e">
        <f>I15-#REF!</f>
        <v>#REF!</v>
      </c>
      <c r="K15" s="8"/>
      <c r="L15" s="9">
        <v>0</v>
      </c>
      <c r="M15" s="19">
        <f>I15-H15</f>
        <v>0</v>
      </c>
      <c r="N15" s="4"/>
      <c r="O15" s="4"/>
    </row>
    <row r="16" spans="1:15" s="10" customFormat="1" ht="24.75" customHeight="1" outlineLevel="2" x14ac:dyDescent="0.2">
      <c r="A16" s="5">
        <v>15</v>
      </c>
      <c r="B16" s="5" t="s">
        <v>452</v>
      </c>
      <c r="C16" s="5" t="s">
        <v>575</v>
      </c>
      <c r="D16" s="5">
        <v>4</v>
      </c>
      <c r="E16" s="5" t="s">
        <v>451</v>
      </c>
      <c r="F16" s="5" t="s">
        <v>67</v>
      </c>
      <c r="G16" s="5">
        <v>1343800220</v>
      </c>
      <c r="H16" s="6">
        <v>80000</v>
      </c>
      <c r="I16" s="7">
        <v>80000</v>
      </c>
      <c r="J16" s="6" t="e">
        <f>I16-#REF!</f>
        <v>#REF!</v>
      </c>
      <c r="K16" s="8"/>
      <c r="L16" s="9">
        <v>0</v>
      </c>
      <c r="M16" s="19">
        <f>I16-H16</f>
        <v>0</v>
      </c>
      <c r="N16" s="4"/>
      <c r="O16" s="4"/>
    </row>
    <row r="17" spans="1:15" s="10" customFormat="1" ht="24.75" customHeight="1" outlineLevel="2" x14ac:dyDescent="0.2">
      <c r="A17" s="5">
        <v>16</v>
      </c>
      <c r="B17" s="5" t="s">
        <v>452</v>
      </c>
      <c r="C17" s="5" t="s">
        <v>575</v>
      </c>
      <c r="D17" s="5">
        <v>4</v>
      </c>
      <c r="E17" s="5" t="s">
        <v>451</v>
      </c>
      <c r="F17" s="5" t="s">
        <v>71</v>
      </c>
      <c r="G17" s="5">
        <v>1344400220</v>
      </c>
      <c r="H17" s="6">
        <v>300000</v>
      </c>
      <c r="I17" s="7">
        <v>314000</v>
      </c>
      <c r="J17" s="6" t="e">
        <f>I17-#REF!</f>
        <v>#REF!</v>
      </c>
      <c r="K17" s="8"/>
      <c r="L17" s="9">
        <v>0</v>
      </c>
      <c r="M17" s="19">
        <f>I17-H17</f>
        <v>14000</v>
      </c>
      <c r="N17" s="4"/>
      <c r="O17" s="4"/>
    </row>
    <row r="18" spans="1:15" s="10" customFormat="1" ht="24.75" customHeight="1" outlineLevel="2" x14ac:dyDescent="0.2">
      <c r="A18" s="5">
        <v>17</v>
      </c>
      <c r="B18" s="5" t="s">
        <v>452</v>
      </c>
      <c r="C18" s="5" t="s">
        <v>575</v>
      </c>
      <c r="D18" s="5">
        <v>4</v>
      </c>
      <c r="E18" s="5" t="s">
        <v>451</v>
      </c>
      <c r="F18" s="5" t="s">
        <v>75</v>
      </c>
      <c r="G18" s="5">
        <v>1345200220</v>
      </c>
      <c r="H18" s="6">
        <v>130000</v>
      </c>
      <c r="I18" s="7">
        <v>195000</v>
      </c>
      <c r="J18" s="6" t="e">
        <f>I18-#REF!</f>
        <v>#REF!</v>
      </c>
      <c r="K18" s="8"/>
      <c r="L18" s="9">
        <v>0</v>
      </c>
      <c r="M18" s="19">
        <f>I18-H18</f>
        <v>65000</v>
      </c>
      <c r="N18" s="4"/>
      <c r="O18" s="4"/>
    </row>
    <row r="19" spans="1:15" s="10" customFormat="1" ht="24.75" customHeight="1" outlineLevel="1" x14ac:dyDescent="0.25">
      <c r="A19" s="5">
        <v>18</v>
      </c>
      <c r="B19" s="5"/>
      <c r="C19" s="5"/>
      <c r="D19" s="5"/>
      <c r="E19" s="11" t="s">
        <v>505</v>
      </c>
      <c r="F19" s="5"/>
      <c r="G19" s="5"/>
      <c r="H19" s="6">
        <f t="shared" ref="H19:K19" si="3">SUBTOTAL(9,H15:H18)</f>
        <v>520000</v>
      </c>
      <c r="I19" s="7">
        <f t="shared" si="3"/>
        <v>599000</v>
      </c>
      <c r="J19" s="6" t="e">
        <f t="shared" si="3"/>
        <v>#REF!</v>
      </c>
      <c r="K19" s="8">
        <f t="shared" si="3"/>
        <v>0</v>
      </c>
      <c r="L19" s="9"/>
      <c r="M19" s="19">
        <f>I19-H19</f>
        <v>79000</v>
      </c>
      <c r="N19" s="4"/>
      <c r="O19" s="4"/>
    </row>
    <row r="20" spans="1:15" s="10" customFormat="1" ht="24.75" customHeight="1" outlineLevel="2" x14ac:dyDescent="0.2">
      <c r="A20" s="5">
        <v>19</v>
      </c>
      <c r="B20" s="5" t="s">
        <v>442</v>
      </c>
      <c r="C20" s="5" t="s">
        <v>570</v>
      </c>
      <c r="D20" s="5">
        <v>5</v>
      </c>
      <c r="E20" s="5" t="s">
        <v>444</v>
      </c>
      <c r="F20" s="5" t="s">
        <v>4</v>
      </c>
      <c r="G20" s="5">
        <v>1121000220</v>
      </c>
      <c r="H20" s="6">
        <v>62000</v>
      </c>
      <c r="I20" s="7">
        <v>70000</v>
      </c>
      <c r="J20" s="6" t="e">
        <f>I20-#REF!</f>
        <v>#REF!</v>
      </c>
      <c r="K20" s="8"/>
      <c r="L20" s="9">
        <v>0</v>
      </c>
      <c r="M20" s="19">
        <f>I20-H20</f>
        <v>8000</v>
      </c>
      <c r="O20" s="4"/>
    </row>
    <row r="21" spans="1:15" s="10" customFormat="1" ht="24.75" customHeight="1" outlineLevel="2" x14ac:dyDescent="0.2">
      <c r="A21" s="5">
        <v>20</v>
      </c>
      <c r="B21" s="5" t="s">
        <v>473</v>
      </c>
      <c r="C21" s="5" t="s">
        <v>576</v>
      </c>
      <c r="D21" s="5">
        <v>5</v>
      </c>
      <c r="E21" s="5" t="s">
        <v>444</v>
      </c>
      <c r="F21" s="5" t="s">
        <v>5</v>
      </c>
      <c r="G21" s="5">
        <v>1121000221</v>
      </c>
      <c r="H21" s="6">
        <v>25000</v>
      </c>
      <c r="I21" s="7">
        <v>25000</v>
      </c>
      <c r="J21" s="6" t="e">
        <f>I21-#REF!</f>
        <v>#REF!</v>
      </c>
      <c r="K21" s="8"/>
      <c r="L21" s="9">
        <v>0</v>
      </c>
      <c r="M21" s="19">
        <f>I21-H21</f>
        <v>0</v>
      </c>
      <c r="N21" s="4"/>
    </row>
    <row r="22" spans="1:15" s="10" customFormat="1" ht="24.75" customHeight="1" outlineLevel="2" x14ac:dyDescent="0.2">
      <c r="A22" s="5">
        <v>21</v>
      </c>
      <c r="B22" s="5" t="s">
        <v>442</v>
      </c>
      <c r="C22" s="5" t="s">
        <v>570</v>
      </c>
      <c r="D22" s="5">
        <v>5</v>
      </c>
      <c r="E22" s="5" t="s">
        <v>444</v>
      </c>
      <c r="F22" s="5" t="s">
        <v>6</v>
      </c>
      <c r="G22" s="5">
        <v>1122000220</v>
      </c>
      <c r="H22" s="6">
        <v>1750000</v>
      </c>
      <c r="I22" s="7">
        <v>1750000</v>
      </c>
      <c r="J22" s="6" t="e">
        <f>I22-#REF!</f>
        <v>#REF!</v>
      </c>
      <c r="K22" s="8"/>
      <c r="L22" s="9" t="s">
        <v>577</v>
      </c>
      <c r="M22" s="19">
        <f>I22-H22</f>
        <v>0</v>
      </c>
      <c r="O22" s="4"/>
    </row>
    <row r="23" spans="1:15" s="10" customFormat="1" ht="24.75" customHeight="1" outlineLevel="2" x14ac:dyDescent="0.2">
      <c r="A23" s="5">
        <v>22</v>
      </c>
      <c r="B23" s="5" t="s">
        <v>442</v>
      </c>
      <c r="C23" s="5" t="s">
        <v>570</v>
      </c>
      <c r="D23" s="5">
        <v>5</v>
      </c>
      <c r="E23" s="5" t="s">
        <v>444</v>
      </c>
      <c r="F23" s="5" t="s">
        <v>524</v>
      </c>
      <c r="G23" s="5">
        <v>1123000220</v>
      </c>
      <c r="H23" s="6">
        <v>2000000</v>
      </c>
      <c r="I23" s="7">
        <v>1800000</v>
      </c>
      <c r="J23" s="6" t="e">
        <f>I23-#REF!</f>
        <v>#REF!</v>
      </c>
      <c r="K23" s="8"/>
      <c r="L23" s="9" t="s">
        <v>578</v>
      </c>
      <c r="M23" s="19">
        <f>I23-H23</f>
        <v>-200000</v>
      </c>
      <c r="O23" s="4"/>
    </row>
    <row r="24" spans="1:15" s="10" customFormat="1" ht="24.75" customHeight="1" outlineLevel="2" x14ac:dyDescent="0.2">
      <c r="A24" s="5">
        <v>23</v>
      </c>
      <c r="B24" s="5" t="s">
        <v>473</v>
      </c>
      <c r="C24" s="5" t="s">
        <v>576</v>
      </c>
      <c r="D24" s="5">
        <v>5</v>
      </c>
      <c r="E24" s="5" t="s">
        <v>444</v>
      </c>
      <c r="F24" s="5" t="s">
        <v>7</v>
      </c>
      <c r="G24" s="5">
        <v>1124000220</v>
      </c>
      <c r="H24" s="6">
        <v>10000</v>
      </c>
      <c r="I24" s="7">
        <v>10000</v>
      </c>
      <c r="J24" s="6" t="e">
        <f>I24-#REF!</f>
        <v>#REF!</v>
      </c>
      <c r="K24" s="8"/>
      <c r="L24" s="9">
        <v>0</v>
      </c>
      <c r="M24" s="19">
        <f>I24-H24</f>
        <v>0</v>
      </c>
      <c r="N24" s="4"/>
      <c r="O24" s="4"/>
    </row>
    <row r="25" spans="1:15" s="10" customFormat="1" ht="24.75" customHeight="1" outlineLevel="2" x14ac:dyDescent="0.2">
      <c r="A25" s="5">
        <v>24</v>
      </c>
      <c r="B25" s="5" t="s">
        <v>442</v>
      </c>
      <c r="C25" s="5" t="s">
        <v>570</v>
      </c>
      <c r="D25" s="5">
        <v>5</v>
      </c>
      <c r="E25" s="5" t="s">
        <v>444</v>
      </c>
      <c r="F25" s="5" t="s">
        <v>8</v>
      </c>
      <c r="G25" s="5">
        <v>1157000220</v>
      </c>
      <c r="H25" s="6">
        <v>120000</v>
      </c>
      <c r="I25" s="7">
        <v>150000</v>
      </c>
      <c r="J25" s="6" t="e">
        <f>I25-#REF!</f>
        <v>#REF!</v>
      </c>
      <c r="K25" s="8"/>
      <c r="L25" s="9">
        <v>0</v>
      </c>
      <c r="M25" s="19">
        <f>I25-H25</f>
        <v>30000</v>
      </c>
      <c r="O25" s="4"/>
    </row>
    <row r="26" spans="1:15" s="10" customFormat="1" ht="24.75" customHeight="1" outlineLevel="2" x14ac:dyDescent="0.2">
      <c r="A26" s="5">
        <v>25</v>
      </c>
      <c r="B26" s="5" t="s">
        <v>473</v>
      </c>
      <c r="C26" s="5" t="s">
        <v>576</v>
      </c>
      <c r="D26" s="5">
        <v>5</v>
      </c>
      <c r="E26" s="5" t="s">
        <v>444</v>
      </c>
      <c r="F26" s="5" t="s">
        <v>10</v>
      </c>
      <c r="G26" s="5">
        <v>1213300220</v>
      </c>
      <c r="H26" s="6">
        <v>180000</v>
      </c>
      <c r="I26" s="7">
        <v>180000</v>
      </c>
      <c r="J26" s="6" t="e">
        <f>I26-#REF!</f>
        <v>#REF!</v>
      </c>
      <c r="K26" s="8"/>
      <c r="L26" s="9" t="s">
        <v>579</v>
      </c>
      <c r="M26" s="19">
        <f>I26-H26</f>
        <v>0</v>
      </c>
      <c r="N26" s="4"/>
      <c r="O26" s="4"/>
    </row>
    <row r="27" spans="1:15" s="10" customFormat="1" ht="24.75" customHeight="1" outlineLevel="2" x14ac:dyDescent="0.2">
      <c r="A27" s="5">
        <v>26</v>
      </c>
      <c r="B27" s="5" t="s">
        <v>473</v>
      </c>
      <c r="C27" s="5" t="s">
        <v>576</v>
      </c>
      <c r="D27" s="5">
        <v>5</v>
      </c>
      <c r="E27" s="5" t="s">
        <v>444</v>
      </c>
      <c r="F27" s="5" t="s">
        <v>11</v>
      </c>
      <c r="G27" s="5">
        <v>1214300220</v>
      </c>
      <c r="H27" s="6">
        <v>250000</v>
      </c>
      <c r="I27" s="7">
        <v>250000</v>
      </c>
      <c r="J27" s="6" t="e">
        <f>I27-#REF!</f>
        <v>#REF!</v>
      </c>
      <c r="K27" s="8"/>
      <c r="L27" s="9" t="s">
        <v>579</v>
      </c>
      <c r="M27" s="19">
        <f>I27-H27</f>
        <v>0</v>
      </c>
      <c r="N27" s="4"/>
      <c r="O27" s="4"/>
    </row>
    <row r="28" spans="1:15" s="10" customFormat="1" ht="24.75" customHeight="1" outlineLevel="2" x14ac:dyDescent="0.2">
      <c r="A28" s="5">
        <v>27</v>
      </c>
      <c r="B28" s="5" t="s">
        <v>446</v>
      </c>
      <c r="C28" s="5" t="s">
        <v>580</v>
      </c>
      <c r="D28" s="5">
        <v>5</v>
      </c>
      <c r="E28" s="5" t="s">
        <v>444</v>
      </c>
      <c r="F28" s="5" t="s">
        <v>13</v>
      </c>
      <c r="G28" s="5">
        <v>1231000220</v>
      </c>
      <c r="H28" s="6">
        <v>200000</v>
      </c>
      <c r="I28" s="7">
        <v>300000</v>
      </c>
      <c r="J28" s="6" t="e">
        <f>I28-#REF!</f>
        <v>#REF!</v>
      </c>
      <c r="K28" s="8"/>
      <c r="L28" s="9" t="s">
        <v>579</v>
      </c>
      <c r="M28" s="19">
        <f>I28-H28</f>
        <v>100000</v>
      </c>
      <c r="N28" s="4"/>
    </row>
    <row r="29" spans="1:15" s="10" customFormat="1" ht="24.75" customHeight="1" outlineLevel="2" x14ac:dyDescent="0.2">
      <c r="A29" s="5">
        <v>28</v>
      </c>
      <c r="B29" s="5" t="s">
        <v>446</v>
      </c>
      <c r="C29" s="5" t="s">
        <v>580</v>
      </c>
      <c r="D29" s="5">
        <v>5</v>
      </c>
      <c r="E29" s="5" t="s">
        <v>444</v>
      </c>
      <c r="F29" s="5" t="s">
        <v>14</v>
      </c>
      <c r="G29" s="5">
        <v>1233100220</v>
      </c>
      <c r="H29" s="6">
        <v>3300000</v>
      </c>
      <c r="I29" s="7">
        <v>5300000</v>
      </c>
      <c r="J29" s="6" t="e">
        <f>I29-#REF!</f>
        <v>#REF!</v>
      </c>
      <c r="K29" s="8"/>
      <c r="L29" s="9" t="s">
        <v>579</v>
      </c>
      <c r="M29" s="19">
        <f>I29-H29</f>
        <v>2000000</v>
      </c>
      <c r="N29" s="4"/>
    </row>
    <row r="30" spans="1:15" s="10" customFormat="1" ht="24.75" customHeight="1" outlineLevel="2" x14ac:dyDescent="0.2">
      <c r="A30" s="5">
        <v>29</v>
      </c>
      <c r="B30" s="5" t="s">
        <v>442</v>
      </c>
      <c r="C30" s="5" t="s">
        <v>570</v>
      </c>
      <c r="D30" s="5">
        <v>5</v>
      </c>
      <c r="E30" s="5" t="s">
        <v>444</v>
      </c>
      <c r="F30" s="5" t="s">
        <v>526</v>
      </c>
      <c r="G30" s="5">
        <v>1242000410</v>
      </c>
      <c r="H30" s="6">
        <v>4000000</v>
      </c>
      <c r="I30" s="7">
        <v>4500000</v>
      </c>
      <c r="J30" s="6" t="e">
        <f>I30-#REF!</f>
        <v>#REF!</v>
      </c>
      <c r="K30" s="8"/>
      <c r="L30" s="9" t="s">
        <v>579</v>
      </c>
      <c r="M30" s="19">
        <f>I30-H30</f>
        <v>500000</v>
      </c>
      <c r="N30" s="4"/>
    </row>
    <row r="31" spans="1:15" s="10" customFormat="1" ht="24.75" customHeight="1" outlineLevel="2" x14ac:dyDescent="0.2">
      <c r="A31" s="5">
        <v>30</v>
      </c>
      <c r="B31" s="5" t="s">
        <v>442</v>
      </c>
      <c r="C31" s="5" t="s">
        <v>570</v>
      </c>
      <c r="D31" s="5">
        <v>5</v>
      </c>
      <c r="E31" s="5" t="s">
        <v>444</v>
      </c>
      <c r="F31" s="5" t="s">
        <v>16</v>
      </c>
      <c r="G31" s="5">
        <v>1282000690</v>
      </c>
      <c r="H31" s="6">
        <v>400000</v>
      </c>
      <c r="I31" s="7">
        <v>300000</v>
      </c>
      <c r="J31" s="6" t="e">
        <f>I31-#REF!</f>
        <v>#REF!</v>
      </c>
      <c r="K31" s="8"/>
      <c r="L31" s="9">
        <v>0</v>
      </c>
      <c r="M31" s="19">
        <f>I31-H31</f>
        <v>-100000</v>
      </c>
    </row>
    <row r="32" spans="1:15" s="10" customFormat="1" ht="24.75" customHeight="1" outlineLevel="2" x14ac:dyDescent="0.2">
      <c r="A32" s="5">
        <v>31</v>
      </c>
      <c r="B32" s="5" t="s">
        <v>450</v>
      </c>
      <c r="C32" s="5" t="s">
        <v>581</v>
      </c>
      <c r="D32" s="5">
        <v>5</v>
      </c>
      <c r="E32" s="5" t="s">
        <v>444</v>
      </c>
      <c r="F32" s="5" t="s">
        <v>528</v>
      </c>
      <c r="G32" s="5">
        <v>1321000410</v>
      </c>
      <c r="H32" s="6">
        <v>782000</v>
      </c>
      <c r="I32" s="7">
        <v>782000</v>
      </c>
      <c r="J32" s="6" t="e">
        <f>I32-#REF!</f>
        <v>#REF!</v>
      </c>
      <c r="K32" s="8"/>
      <c r="L32" s="9">
        <v>0</v>
      </c>
      <c r="M32" s="19">
        <f>I32-H32</f>
        <v>0</v>
      </c>
      <c r="N32" s="4"/>
      <c r="O32" s="4"/>
    </row>
    <row r="33" spans="1:15" s="10" customFormat="1" ht="24.75" customHeight="1" outlineLevel="2" x14ac:dyDescent="0.2">
      <c r="A33" s="5">
        <v>32</v>
      </c>
      <c r="B33" s="5" t="s">
        <v>450</v>
      </c>
      <c r="C33" s="5" t="s">
        <v>581</v>
      </c>
      <c r="D33" s="5">
        <v>5</v>
      </c>
      <c r="E33" s="5" t="s">
        <v>444</v>
      </c>
      <c r="F33" s="5" t="s">
        <v>50</v>
      </c>
      <c r="G33" s="5">
        <v>1323000410</v>
      </c>
      <c r="H33" s="6">
        <v>50000</v>
      </c>
      <c r="I33" s="7">
        <v>50000</v>
      </c>
      <c r="J33" s="6" t="e">
        <f>I33-#REF!</f>
        <v>#REF!</v>
      </c>
      <c r="K33" s="8"/>
      <c r="L33" s="9">
        <v>0</v>
      </c>
      <c r="M33" s="19">
        <f>I33-H33</f>
        <v>0</v>
      </c>
      <c r="N33" s="4"/>
      <c r="O33" s="4"/>
    </row>
    <row r="34" spans="1:15" s="10" customFormat="1" ht="24.75" customHeight="1" outlineLevel="2" x14ac:dyDescent="0.2">
      <c r="A34" s="5">
        <v>33</v>
      </c>
      <c r="B34" s="5" t="s">
        <v>450</v>
      </c>
      <c r="C34" s="5" t="s">
        <v>581</v>
      </c>
      <c r="D34" s="5">
        <v>5</v>
      </c>
      <c r="E34" s="5" t="s">
        <v>444</v>
      </c>
      <c r="F34" s="5" t="s">
        <v>51</v>
      </c>
      <c r="G34" s="5">
        <v>1325000410</v>
      </c>
      <c r="H34" s="6">
        <v>1400000</v>
      </c>
      <c r="I34" s="7">
        <v>1400000</v>
      </c>
      <c r="J34" s="6" t="e">
        <f>I34-#REF!</f>
        <v>#REF!</v>
      </c>
      <c r="K34" s="8"/>
      <c r="L34" s="9">
        <v>0</v>
      </c>
      <c r="M34" s="19">
        <f>I34-H34</f>
        <v>0</v>
      </c>
      <c r="N34" s="4"/>
    </row>
    <row r="35" spans="1:15" s="10" customFormat="1" ht="24.75" customHeight="1" outlineLevel="2" x14ac:dyDescent="0.2">
      <c r="A35" s="5">
        <v>34</v>
      </c>
      <c r="B35" s="5" t="s">
        <v>450</v>
      </c>
      <c r="C35" s="5" t="s">
        <v>581</v>
      </c>
      <c r="D35" s="5">
        <v>5</v>
      </c>
      <c r="E35" s="5" t="s">
        <v>444</v>
      </c>
      <c r="F35" s="5" t="s">
        <v>582</v>
      </c>
      <c r="G35" s="5">
        <v>1325000411</v>
      </c>
      <c r="H35" s="6">
        <v>330000</v>
      </c>
      <c r="I35" s="7">
        <v>330000</v>
      </c>
      <c r="J35" s="6" t="e">
        <f>I35-#REF!</f>
        <v>#REF!</v>
      </c>
      <c r="K35" s="8"/>
      <c r="L35" s="9">
        <v>0</v>
      </c>
      <c r="M35" s="19">
        <f>I35-H35</f>
        <v>0</v>
      </c>
      <c r="N35" s="4"/>
    </row>
    <row r="36" spans="1:15" s="10" customFormat="1" ht="24.75" customHeight="1" outlineLevel="2" x14ac:dyDescent="0.2">
      <c r="A36" s="5">
        <v>35</v>
      </c>
      <c r="B36" s="5" t="s">
        <v>450</v>
      </c>
      <c r="C36" s="5" t="s">
        <v>581</v>
      </c>
      <c r="D36" s="5">
        <v>5</v>
      </c>
      <c r="E36" s="5" t="s">
        <v>444</v>
      </c>
      <c r="F36" s="5" t="s">
        <v>52</v>
      </c>
      <c r="G36" s="5">
        <v>1325100410</v>
      </c>
      <c r="H36" s="6">
        <v>30000</v>
      </c>
      <c r="I36" s="7">
        <v>0</v>
      </c>
      <c r="J36" s="6" t="e">
        <f>I36-#REF!</f>
        <v>#REF!</v>
      </c>
      <c r="K36" s="8"/>
      <c r="L36" s="9">
        <v>0</v>
      </c>
      <c r="M36" s="19">
        <f>I36-H36</f>
        <v>-30000</v>
      </c>
      <c r="N36" s="4"/>
      <c r="O36" s="4"/>
    </row>
    <row r="37" spans="1:15" s="10" customFormat="1" ht="24.75" customHeight="1" outlineLevel="2" x14ac:dyDescent="0.2">
      <c r="A37" s="5">
        <v>36</v>
      </c>
      <c r="B37" s="5" t="s">
        <v>583</v>
      </c>
      <c r="C37" s="5" t="s">
        <v>584</v>
      </c>
      <c r="D37" s="1">
        <v>5</v>
      </c>
      <c r="E37" s="5" t="s">
        <v>444</v>
      </c>
      <c r="F37" s="5" t="s">
        <v>585</v>
      </c>
      <c r="G37" s="5">
        <v>1326000000</v>
      </c>
      <c r="H37" s="6">
        <v>0</v>
      </c>
      <c r="I37" s="7">
        <v>201000</v>
      </c>
      <c r="J37" s="6" t="e">
        <f>I37-#REF!</f>
        <v>#REF!</v>
      </c>
      <c r="K37" s="8"/>
      <c r="L37" s="9"/>
      <c r="M37" s="19">
        <f>I37-H37</f>
        <v>201000</v>
      </c>
      <c r="N37" s="4"/>
      <c r="O37" s="4"/>
    </row>
    <row r="38" spans="1:15" s="10" customFormat="1" ht="24.75" customHeight="1" outlineLevel="2" x14ac:dyDescent="0.2">
      <c r="A38" s="5">
        <v>37</v>
      </c>
      <c r="B38" s="5" t="s">
        <v>583</v>
      </c>
      <c r="C38" s="5" t="s">
        <v>584</v>
      </c>
      <c r="D38" s="1">
        <v>5</v>
      </c>
      <c r="E38" s="5" t="s">
        <v>444</v>
      </c>
      <c r="F38" s="5" t="s">
        <v>586</v>
      </c>
      <c r="G38" s="5">
        <v>1326000001</v>
      </c>
      <c r="H38" s="6">
        <v>0</v>
      </c>
      <c r="I38" s="7">
        <v>130000</v>
      </c>
      <c r="J38" s="6" t="e">
        <f>I38-#REF!</f>
        <v>#REF!</v>
      </c>
      <c r="K38" s="8"/>
      <c r="L38" s="9"/>
      <c r="M38" s="19">
        <f>I38-H38</f>
        <v>130000</v>
      </c>
    </row>
    <row r="39" spans="1:15" s="10" customFormat="1" ht="24.75" customHeight="1" outlineLevel="2" x14ac:dyDescent="0.2">
      <c r="A39" s="5">
        <v>38</v>
      </c>
      <c r="B39" s="5" t="s">
        <v>473</v>
      </c>
      <c r="C39" s="5" t="s">
        <v>576</v>
      </c>
      <c r="D39" s="5">
        <v>5</v>
      </c>
      <c r="E39" s="5" t="s">
        <v>444</v>
      </c>
      <c r="F39" s="5" t="s">
        <v>476</v>
      </c>
      <c r="G39" s="5">
        <v>1379000220</v>
      </c>
      <c r="H39" s="6">
        <v>30000</v>
      </c>
      <c r="I39" s="7">
        <v>0</v>
      </c>
      <c r="J39" s="6" t="e">
        <f>I39-#REF!</f>
        <v>#REF!</v>
      </c>
      <c r="K39" s="8"/>
      <c r="L39" s="9">
        <v>0</v>
      </c>
      <c r="M39" s="19">
        <f>I39-H39</f>
        <v>-30000</v>
      </c>
    </row>
    <row r="40" spans="1:15" s="10" customFormat="1" ht="24.75" customHeight="1" outlineLevel="2" x14ac:dyDescent="0.2">
      <c r="A40" s="5">
        <v>39</v>
      </c>
      <c r="B40" s="5" t="s">
        <v>442</v>
      </c>
      <c r="C40" s="5" t="s">
        <v>570</v>
      </c>
      <c r="D40" s="5">
        <v>5</v>
      </c>
      <c r="E40" s="5" t="s">
        <v>444</v>
      </c>
      <c r="F40" s="5" t="s">
        <v>477</v>
      </c>
      <c r="G40" s="5">
        <v>1413100213</v>
      </c>
      <c r="H40" s="6">
        <v>20000</v>
      </c>
      <c r="I40" s="7">
        <v>20000</v>
      </c>
      <c r="J40" s="6" t="e">
        <f>I40-#REF!</f>
        <v>#REF!</v>
      </c>
      <c r="K40" s="8"/>
      <c r="L40" s="9">
        <v>0</v>
      </c>
      <c r="M40" s="19">
        <f>I40-H40</f>
        <v>0</v>
      </c>
    </row>
    <row r="41" spans="1:15" s="10" customFormat="1" ht="24.75" customHeight="1" outlineLevel="1" x14ac:dyDescent="0.25">
      <c r="A41" s="5">
        <v>40</v>
      </c>
      <c r="B41" s="5"/>
      <c r="C41" s="5"/>
      <c r="D41" s="5"/>
      <c r="E41" s="11" t="s">
        <v>506</v>
      </c>
      <c r="F41" s="5"/>
      <c r="G41" s="5"/>
      <c r="H41" s="6">
        <f t="shared" ref="H41:K41" si="4">SUBTOTAL(9,H20:H40)</f>
        <v>14939000</v>
      </c>
      <c r="I41" s="7">
        <f t="shared" si="4"/>
        <v>17548000</v>
      </c>
      <c r="J41" s="6" t="e">
        <f t="shared" si="4"/>
        <v>#REF!</v>
      </c>
      <c r="K41" s="8">
        <f t="shared" si="4"/>
        <v>0</v>
      </c>
      <c r="L41" s="9"/>
      <c r="M41" s="19">
        <f>I41-H41</f>
        <v>2609000</v>
      </c>
    </row>
    <row r="42" spans="1:15" s="10" customFormat="1" ht="24.75" customHeight="1" outlineLevel="2" x14ac:dyDescent="0.2">
      <c r="A42" s="5">
        <v>41</v>
      </c>
      <c r="B42" s="5" t="s">
        <v>442</v>
      </c>
      <c r="C42" s="5" t="s">
        <v>570</v>
      </c>
      <c r="D42" s="5">
        <v>5</v>
      </c>
      <c r="E42" s="5" t="s">
        <v>454</v>
      </c>
      <c r="F42" s="5" t="s">
        <v>98</v>
      </c>
      <c r="G42" s="5">
        <v>1413200220</v>
      </c>
      <c r="H42" s="6">
        <v>0</v>
      </c>
      <c r="I42" s="7">
        <v>0</v>
      </c>
      <c r="J42" s="6" t="e">
        <f>I42-#REF!</f>
        <v>#REF!</v>
      </c>
      <c r="K42" s="8"/>
      <c r="L42" s="9">
        <v>0</v>
      </c>
      <c r="M42" s="19">
        <f>I42-H42</f>
        <v>0</v>
      </c>
    </row>
    <row r="43" spans="1:15" s="10" customFormat="1" ht="24.75" customHeight="1" outlineLevel="1" x14ac:dyDescent="0.25">
      <c r="A43" s="5">
        <v>42</v>
      </c>
      <c r="B43" s="5"/>
      <c r="C43" s="5"/>
      <c r="D43" s="5"/>
      <c r="E43" s="11" t="s">
        <v>503</v>
      </c>
      <c r="F43" s="5"/>
      <c r="G43" s="5"/>
      <c r="H43" s="6">
        <f t="shared" ref="H43:K43" si="5">SUBTOTAL(9,H42:H42)</f>
        <v>0</v>
      </c>
      <c r="I43" s="7">
        <f t="shared" si="5"/>
        <v>0</v>
      </c>
      <c r="J43" s="6" t="e">
        <f t="shared" si="5"/>
        <v>#REF!</v>
      </c>
      <c r="K43" s="8">
        <f t="shared" si="5"/>
        <v>0</v>
      </c>
      <c r="L43" s="9"/>
      <c r="M43" s="19">
        <f>I43-H43</f>
        <v>0</v>
      </c>
    </row>
    <row r="44" spans="1:15" s="10" customFormat="1" ht="24.75" customHeight="1" outlineLevel="2" x14ac:dyDescent="0.2">
      <c r="A44" s="5">
        <v>43</v>
      </c>
      <c r="B44" s="5" t="s">
        <v>442</v>
      </c>
      <c r="C44" s="5" t="s">
        <v>570</v>
      </c>
      <c r="D44" s="5">
        <v>5</v>
      </c>
      <c r="E44" s="5" t="s">
        <v>444</v>
      </c>
      <c r="F44" s="5" t="s">
        <v>99</v>
      </c>
      <c r="G44" s="5">
        <v>1472000220</v>
      </c>
      <c r="H44" s="6">
        <v>0</v>
      </c>
      <c r="I44" s="7">
        <v>0</v>
      </c>
      <c r="J44" s="6" t="e">
        <f>I44-#REF!</f>
        <v>#REF!</v>
      </c>
      <c r="K44" s="8"/>
      <c r="L44" s="9">
        <v>0</v>
      </c>
      <c r="M44" s="19">
        <f>I44-H44</f>
        <v>0</v>
      </c>
    </row>
    <row r="45" spans="1:15" s="10" customFormat="1" ht="24.75" customHeight="1" outlineLevel="2" x14ac:dyDescent="0.2">
      <c r="A45" s="5">
        <v>44</v>
      </c>
      <c r="B45" s="5" t="s">
        <v>442</v>
      </c>
      <c r="C45" s="5" t="s">
        <v>570</v>
      </c>
      <c r="D45" s="5">
        <v>5</v>
      </c>
      <c r="E45" s="5" t="s">
        <v>444</v>
      </c>
      <c r="F45" s="5" t="s">
        <v>100</v>
      </c>
      <c r="G45" s="5">
        <v>1472200220</v>
      </c>
      <c r="H45" s="6">
        <v>500000</v>
      </c>
      <c r="I45" s="7">
        <v>300000</v>
      </c>
      <c r="J45" s="6" t="e">
        <f>I45-#REF!</f>
        <v>#REF!</v>
      </c>
      <c r="K45" s="8"/>
      <c r="L45" s="9">
        <v>0</v>
      </c>
      <c r="M45" s="19">
        <f>I45-H45</f>
        <v>-200000</v>
      </c>
    </row>
    <row r="46" spans="1:15" s="10" customFormat="1" ht="24.75" customHeight="1" outlineLevel="2" x14ac:dyDescent="0.2">
      <c r="A46" s="5">
        <v>45</v>
      </c>
      <c r="B46" s="5" t="s">
        <v>442</v>
      </c>
      <c r="C46" s="5" t="s">
        <v>570</v>
      </c>
      <c r="D46" s="5">
        <v>5</v>
      </c>
      <c r="E46" s="5" t="s">
        <v>444</v>
      </c>
      <c r="F46" s="5" t="s">
        <v>101</v>
      </c>
      <c r="G46" s="5">
        <v>1513000690</v>
      </c>
      <c r="H46" s="6">
        <v>0</v>
      </c>
      <c r="I46" s="7">
        <v>0</v>
      </c>
      <c r="J46" s="6" t="e">
        <f>I46-#REF!</f>
        <v>#REF!</v>
      </c>
      <c r="K46" s="8"/>
      <c r="L46" s="9">
        <v>0</v>
      </c>
      <c r="M46" s="19">
        <f>I46-H46</f>
        <v>0</v>
      </c>
    </row>
    <row r="47" spans="1:15" s="10" customFormat="1" ht="24.75" customHeight="1" outlineLevel="2" x14ac:dyDescent="0.2">
      <c r="A47" s="5">
        <v>46</v>
      </c>
      <c r="B47" s="5" t="s">
        <v>442</v>
      </c>
      <c r="C47" s="5" t="s">
        <v>570</v>
      </c>
      <c r="D47" s="5">
        <v>5</v>
      </c>
      <c r="E47" s="5" t="s">
        <v>444</v>
      </c>
      <c r="F47" s="5" t="s">
        <v>102</v>
      </c>
      <c r="G47" s="5">
        <v>1594000660</v>
      </c>
      <c r="H47" s="6">
        <v>0</v>
      </c>
      <c r="I47" s="7">
        <v>0</v>
      </c>
      <c r="J47" s="6" t="e">
        <f>I47-#REF!</f>
        <v>#REF!</v>
      </c>
      <c r="K47" s="8"/>
      <c r="L47" s="9">
        <v>0</v>
      </c>
      <c r="M47" s="19">
        <f>I47-H47</f>
        <v>0</v>
      </c>
      <c r="N47" s="4"/>
      <c r="O47" s="4"/>
    </row>
    <row r="48" spans="1:15" s="10" customFormat="1" ht="24.75" customHeight="1" outlineLevel="2" x14ac:dyDescent="0.2">
      <c r="A48" s="5">
        <v>47</v>
      </c>
      <c r="B48" s="5" t="s">
        <v>442</v>
      </c>
      <c r="C48" s="5" t="s">
        <v>570</v>
      </c>
      <c r="D48" s="5">
        <v>5</v>
      </c>
      <c r="E48" s="5" t="s">
        <v>444</v>
      </c>
      <c r="F48" s="5" t="s">
        <v>478</v>
      </c>
      <c r="G48" s="5">
        <v>1594000691</v>
      </c>
      <c r="H48" s="6">
        <v>100000</v>
      </c>
      <c r="I48" s="7">
        <v>200000</v>
      </c>
      <c r="J48" s="6" t="e">
        <f>I48-#REF!</f>
        <v>#REF!</v>
      </c>
      <c r="K48" s="8"/>
      <c r="L48" s="9">
        <v>0</v>
      </c>
      <c r="M48" s="19">
        <f>I48-H48</f>
        <v>100000</v>
      </c>
      <c r="N48" s="4"/>
      <c r="O48" s="4"/>
    </row>
    <row r="49" spans="1:15" s="10" customFormat="1" ht="24.75" customHeight="1" outlineLevel="1" x14ac:dyDescent="0.25">
      <c r="A49" s="5">
        <v>48</v>
      </c>
      <c r="B49" s="5"/>
      <c r="C49" s="5"/>
      <c r="D49" s="5"/>
      <c r="E49" s="11" t="s">
        <v>506</v>
      </c>
      <c r="F49" s="5"/>
      <c r="G49" s="5"/>
      <c r="H49" s="6">
        <f t="shared" ref="H49:K49" si="6">SUBTOTAL(9,H44:H48)</f>
        <v>600000</v>
      </c>
      <c r="I49" s="7">
        <f t="shared" si="6"/>
        <v>500000</v>
      </c>
      <c r="J49" s="6" t="e">
        <f t="shared" si="6"/>
        <v>#REF!</v>
      </c>
      <c r="K49" s="8">
        <f t="shared" si="6"/>
        <v>0</v>
      </c>
      <c r="L49" s="9"/>
      <c r="M49" s="19">
        <f>I49-H49</f>
        <v>-100000</v>
      </c>
      <c r="N49" s="4"/>
      <c r="O49" s="4"/>
    </row>
    <row r="50" spans="1:15" s="10" customFormat="1" ht="24.75" customHeight="1" outlineLevel="2" x14ac:dyDescent="0.2">
      <c r="A50" s="5">
        <v>49</v>
      </c>
      <c r="B50" s="5" t="s">
        <v>448</v>
      </c>
      <c r="C50" s="5" t="s">
        <v>573</v>
      </c>
      <c r="D50" s="5">
        <v>6</v>
      </c>
      <c r="E50" s="5" t="s">
        <v>449</v>
      </c>
      <c r="F50" s="5" t="s">
        <v>19</v>
      </c>
      <c r="G50" s="5">
        <v>1311000920</v>
      </c>
      <c r="H50" s="6">
        <v>1684000</v>
      </c>
      <c r="I50" s="7">
        <v>2213000</v>
      </c>
      <c r="J50" s="6" t="e">
        <f>I50-#REF!</f>
        <v>#REF!</v>
      </c>
      <c r="K50" s="8"/>
      <c r="L50" s="9">
        <v>0</v>
      </c>
      <c r="M50" s="19">
        <f>I50-H50</f>
        <v>529000</v>
      </c>
      <c r="N50" s="4"/>
      <c r="O50" s="4"/>
    </row>
    <row r="51" spans="1:15" s="10" customFormat="1" ht="24.75" customHeight="1" outlineLevel="2" x14ac:dyDescent="0.2">
      <c r="A51" s="5">
        <v>50</v>
      </c>
      <c r="B51" s="5" t="s">
        <v>448</v>
      </c>
      <c r="C51" s="5" t="s">
        <v>573</v>
      </c>
      <c r="D51" s="5">
        <v>6</v>
      </c>
      <c r="E51" s="5" t="s">
        <v>449</v>
      </c>
      <c r="F51" s="5" t="s">
        <v>20</v>
      </c>
      <c r="G51" s="5">
        <v>1311000921</v>
      </c>
      <c r="H51" s="6">
        <v>150000</v>
      </c>
      <c r="I51" s="7">
        <v>150000</v>
      </c>
      <c r="J51" s="6" t="e">
        <f>I51-#REF!</f>
        <v>#REF!</v>
      </c>
      <c r="K51" s="8"/>
      <c r="L51" s="9">
        <v>0</v>
      </c>
      <c r="M51" s="19">
        <f>I51-H51</f>
        <v>0</v>
      </c>
      <c r="N51" s="4"/>
      <c r="O51" s="4"/>
    </row>
    <row r="52" spans="1:15" s="10" customFormat="1" ht="24.75" customHeight="1" outlineLevel="2" x14ac:dyDescent="0.2">
      <c r="A52" s="5">
        <v>51</v>
      </c>
      <c r="B52" s="5" t="s">
        <v>448</v>
      </c>
      <c r="C52" s="5" t="s">
        <v>573</v>
      </c>
      <c r="D52" s="5">
        <v>6</v>
      </c>
      <c r="E52" s="5" t="s">
        <v>449</v>
      </c>
      <c r="F52" s="5" t="s">
        <v>21</v>
      </c>
      <c r="G52" s="5">
        <v>1311000922</v>
      </c>
      <c r="H52" s="6">
        <v>175000</v>
      </c>
      <c r="I52" s="7">
        <v>175000</v>
      </c>
      <c r="J52" s="6" t="e">
        <f>I52-#REF!</f>
        <v>#REF!</v>
      </c>
      <c r="K52" s="8"/>
      <c r="L52" s="9">
        <v>0</v>
      </c>
      <c r="M52" s="19">
        <f>I52-H52</f>
        <v>0</v>
      </c>
      <c r="N52" s="4"/>
      <c r="O52" s="4"/>
    </row>
    <row r="53" spans="1:15" s="10" customFormat="1" ht="24.75" customHeight="1" outlineLevel="2" x14ac:dyDescent="0.2">
      <c r="A53" s="5">
        <v>52</v>
      </c>
      <c r="B53" s="5" t="s">
        <v>448</v>
      </c>
      <c r="C53" s="5" t="s">
        <v>573</v>
      </c>
      <c r="D53" s="5">
        <v>6</v>
      </c>
      <c r="E53" s="5" t="s">
        <v>449</v>
      </c>
      <c r="F53" s="5" t="s">
        <v>22</v>
      </c>
      <c r="G53" s="5">
        <v>1311000923</v>
      </c>
      <c r="H53" s="6">
        <v>10000</v>
      </c>
      <c r="I53" s="7">
        <v>10000</v>
      </c>
      <c r="J53" s="6" t="e">
        <f>I53-#REF!</f>
        <v>#REF!</v>
      </c>
      <c r="K53" s="8"/>
      <c r="L53" s="9">
        <v>0</v>
      </c>
      <c r="M53" s="19">
        <f>I53-H53</f>
        <v>0</v>
      </c>
      <c r="N53" s="4"/>
      <c r="O53" s="4"/>
    </row>
    <row r="54" spans="1:15" s="10" customFormat="1" ht="24.75" customHeight="1" outlineLevel="2" x14ac:dyDescent="0.2">
      <c r="A54" s="5">
        <v>53</v>
      </c>
      <c r="B54" s="5" t="s">
        <v>448</v>
      </c>
      <c r="C54" s="5" t="s">
        <v>573</v>
      </c>
      <c r="D54" s="5">
        <v>6</v>
      </c>
      <c r="E54" s="5" t="s">
        <v>449</v>
      </c>
      <c r="F54" s="5" t="s">
        <v>23</v>
      </c>
      <c r="G54" s="5">
        <v>1311000924</v>
      </c>
      <c r="H54" s="6">
        <v>27000</v>
      </c>
      <c r="I54" s="7">
        <v>27000</v>
      </c>
      <c r="J54" s="6" t="e">
        <f>I54-#REF!</f>
        <v>#REF!</v>
      </c>
      <c r="K54" s="8"/>
      <c r="L54" s="9">
        <v>0</v>
      </c>
      <c r="M54" s="19">
        <f>I54-H54</f>
        <v>0</v>
      </c>
    </row>
    <row r="55" spans="1:15" s="10" customFormat="1" ht="24.75" customHeight="1" outlineLevel="2" x14ac:dyDescent="0.2">
      <c r="A55" s="5">
        <v>54</v>
      </c>
      <c r="B55" s="5" t="s">
        <v>448</v>
      </c>
      <c r="C55" s="5" t="s">
        <v>573</v>
      </c>
      <c r="D55" s="5">
        <v>6</v>
      </c>
      <c r="E55" s="5" t="s">
        <v>449</v>
      </c>
      <c r="F55" s="5" t="s">
        <v>24</v>
      </c>
      <c r="G55" s="5">
        <v>1311000925</v>
      </c>
      <c r="H55" s="6">
        <v>385000</v>
      </c>
      <c r="I55" s="7">
        <v>468000</v>
      </c>
      <c r="J55" s="6" t="e">
        <f>I55-#REF!</f>
        <v>#REF!</v>
      </c>
      <c r="K55" s="8"/>
      <c r="L55" s="9">
        <v>0</v>
      </c>
      <c r="M55" s="19">
        <f>I55-H55</f>
        <v>83000</v>
      </c>
      <c r="N55" s="4"/>
    </row>
    <row r="56" spans="1:15" s="10" customFormat="1" ht="24.75" customHeight="1" outlineLevel="2" x14ac:dyDescent="0.2">
      <c r="A56" s="5">
        <v>55</v>
      </c>
      <c r="B56" s="5" t="s">
        <v>448</v>
      </c>
      <c r="C56" s="5" t="s">
        <v>573</v>
      </c>
      <c r="D56" s="5">
        <v>6</v>
      </c>
      <c r="E56" s="5" t="s">
        <v>449</v>
      </c>
      <c r="F56" s="5" t="s">
        <v>26</v>
      </c>
      <c r="G56" s="5">
        <v>1312200920</v>
      </c>
      <c r="H56" s="6">
        <v>3437000</v>
      </c>
      <c r="I56" s="7">
        <v>4033000</v>
      </c>
      <c r="J56" s="6" t="e">
        <f>I56-#REF!</f>
        <v>#REF!</v>
      </c>
      <c r="K56" s="8"/>
      <c r="L56" s="9">
        <v>0</v>
      </c>
      <c r="M56" s="19">
        <f>I56-H56</f>
        <v>596000</v>
      </c>
      <c r="N56" s="4"/>
    </row>
    <row r="57" spans="1:15" s="10" customFormat="1" ht="24.75" customHeight="1" outlineLevel="2" x14ac:dyDescent="0.2">
      <c r="A57" s="5">
        <v>56</v>
      </c>
      <c r="B57" s="5" t="s">
        <v>448</v>
      </c>
      <c r="C57" s="5" t="s">
        <v>573</v>
      </c>
      <c r="D57" s="5">
        <v>6</v>
      </c>
      <c r="E57" s="5" t="s">
        <v>449</v>
      </c>
      <c r="F57" s="5" t="s">
        <v>27</v>
      </c>
      <c r="G57" s="5">
        <v>1312200921</v>
      </c>
      <c r="H57" s="6">
        <v>476000</v>
      </c>
      <c r="I57" s="7">
        <v>476000</v>
      </c>
      <c r="J57" s="6" t="e">
        <f>I57-#REF!</f>
        <v>#REF!</v>
      </c>
      <c r="K57" s="8"/>
      <c r="L57" s="9">
        <v>0</v>
      </c>
      <c r="M57" s="19">
        <f>I57-H57</f>
        <v>0</v>
      </c>
      <c r="N57" s="4"/>
    </row>
    <row r="58" spans="1:15" s="10" customFormat="1" ht="24.75" customHeight="1" outlineLevel="2" x14ac:dyDescent="0.2">
      <c r="A58" s="5">
        <v>57</v>
      </c>
      <c r="B58" s="5" t="s">
        <v>448</v>
      </c>
      <c r="C58" s="5" t="s">
        <v>573</v>
      </c>
      <c r="D58" s="5">
        <v>6</v>
      </c>
      <c r="E58" s="5" t="s">
        <v>449</v>
      </c>
      <c r="F58" s="5" t="s">
        <v>29</v>
      </c>
      <c r="G58" s="5">
        <v>1312300920</v>
      </c>
      <c r="H58" s="6">
        <v>8663000</v>
      </c>
      <c r="I58" s="7">
        <v>10176000</v>
      </c>
      <c r="J58" s="6" t="e">
        <f>I58-#REF!</f>
        <v>#REF!</v>
      </c>
      <c r="K58" s="8"/>
      <c r="L58" s="9">
        <v>0</v>
      </c>
      <c r="M58" s="19">
        <f>I58-H58</f>
        <v>1513000</v>
      </c>
      <c r="N58" s="4"/>
      <c r="O58" s="4"/>
    </row>
    <row r="59" spans="1:15" s="10" customFormat="1" ht="24.75" customHeight="1" outlineLevel="2" x14ac:dyDescent="0.2">
      <c r="A59" s="5">
        <v>58</v>
      </c>
      <c r="B59" s="5" t="s">
        <v>448</v>
      </c>
      <c r="C59" s="5" t="s">
        <v>573</v>
      </c>
      <c r="D59" s="5">
        <v>6</v>
      </c>
      <c r="E59" s="5" t="s">
        <v>449</v>
      </c>
      <c r="F59" s="5" t="s">
        <v>30</v>
      </c>
      <c r="G59" s="5">
        <v>1312400922</v>
      </c>
      <c r="H59" s="6">
        <v>302000</v>
      </c>
      <c r="I59" s="7">
        <v>429000</v>
      </c>
      <c r="J59" s="6" t="e">
        <f>I59-#REF!</f>
        <v>#REF!</v>
      </c>
      <c r="K59" s="8"/>
      <c r="L59" s="9">
        <v>0</v>
      </c>
      <c r="M59" s="19">
        <f>I59-H59</f>
        <v>127000</v>
      </c>
      <c r="N59" s="4"/>
    </row>
    <row r="60" spans="1:15" s="10" customFormat="1" ht="24.75" customHeight="1" outlineLevel="2" x14ac:dyDescent="0.2">
      <c r="A60" s="5">
        <v>59</v>
      </c>
      <c r="B60" s="5" t="s">
        <v>448</v>
      </c>
      <c r="C60" s="5" t="s">
        <v>573</v>
      </c>
      <c r="D60" s="5">
        <v>6</v>
      </c>
      <c r="E60" s="5" t="s">
        <v>449</v>
      </c>
      <c r="F60" s="5" t="s">
        <v>31</v>
      </c>
      <c r="G60" s="5">
        <v>1313200920</v>
      </c>
      <c r="H60" s="6">
        <v>4110000</v>
      </c>
      <c r="I60" s="7">
        <v>4423000</v>
      </c>
      <c r="J60" s="6" t="e">
        <f>I60-#REF!</f>
        <v>#REF!</v>
      </c>
      <c r="K60" s="8"/>
      <c r="L60" s="9">
        <v>0</v>
      </c>
      <c r="M60" s="19">
        <f>I60-H60</f>
        <v>313000</v>
      </c>
      <c r="N60" s="4"/>
    </row>
    <row r="61" spans="1:15" s="10" customFormat="1" ht="24.75" customHeight="1" outlineLevel="2" x14ac:dyDescent="0.2">
      <c r="A61" s="5">
        <v>60</v>
      </c>
      <c r="B61" s="5" t="s">
        <v>448</v>
      </c>
      <c r="C61" s="5" t="s">
        <v>573</v>
      </c>
      <c r="D61" s="5">
        <v>6</v>
      </c>
      <c r="E61" s="5" t="s">
        <v>449</v>
      </c>
      <c r="F61" s="5" t="s">
        <v>32</v>
      </c>
      <c r="G61" s="5">
        <v>1313300920</v>
      </c>
      <c r="H61" s="6">
        <v>4785000</v>
      </c>
      <c r="I61" s="7">
        <v>6729000</v>
      </c>
      <c r="J61" s="6" t="e">
        <f>I61-#REF!</f>
        <v>#REF!</v>
      </c>
      <c r="K61" s="8"/>
      <c r="L61" s="9">
        <v>0</v>
      </c>
      <c r="M61" s="19">
        <f>I61-H61</f>
        <v>1944000</v>
      </c>
      <c r="N61" s="4"/>
    </row>
    <row r="62" spans="1:15" s="10" customFormat="1" ht="24.75" customHeight="1" outlineLevel="2" x14ac:dyDescent="0.2">
      <c r="A62" s="5">
        <v>61</v>
      </c>
      <c r="B62" s="5" t="s">
        <v>448</v>
      </c>
      <c r="C62" s="5" t="s">
        <v>573</v>
      </c>
      <c r="D62" s="5">
        <v>6</v>
      </c>
      <c r="E62" s="5" t="s">
        <v>449</v>
      </c>
      <c r="F62" s="5" t="s">
        <v>33</v>
      </c>
      <c r="G62" s="5">
        <v>1313300921</v>
      </c>
      <c r="H62" s="6">
        <v>1382000</v>
      </c>
      <c r="I62" s="7">
        <v>1753000</v>
      </c>
      <c r="J62" s="6" t="e">
        <f>I62-#REF!</f>
        <v>#REF!</v>
      </c>
      <c r="K62" s="8"/>
      <c r="L62" s="9">
        <v>0</v>
      </c>
      <c r="M62" s="19">
        <f>I62-H62</f>
        <v>371000</v>
      </c>
      <c r="N62" s="4"/>
    </row>
    <row r="63" spans="1:15" s="10" customFormat="1" ht="24.75" customHeight="1" outlineLevel="2" x14ac:dyDescent="0.2">
      <c r="A63" s="5">
        <v>62</v>
      </c>
      <c r="B63" s="5" t="s">
        <v>448</v>
      </c>
      <c r="C63" s="5" t="s">
        <v>573</v>
      </c>
      <c r="D63" s="5">
        <v>6</v>
      </c>
      <c r="E63" s="5" t="s">
        <v>449</v>
      </c>
      <c r="F63" s="5" t="s">
        <v>559</v>
      </c>
      <c r="G63" s="5">
        <v>1313300922</v>
      </c>
      <c r="H63" s="6">
        <v>667000</v>
      </c>
      <c r="I63" s="7">
        <v>712000</v>
      </c>
      <c r="J63" s="6" t="e">
        <f>I63-#REF!</f>
        <v>#REF!</v>
      </c>
      <c r="K63" s="8"/>
      <c r="L63" s="9">
        <v>0</v>
      </c>
      <c r="M63" s="19">
        <f>I63-H63</f>
        <v>45000</v>
      </c>
    </row>
    <row r="64" spans="1:15" s="10" customFormat="1" ht="24.75" customHeight="1" outlineLevel="2" x14ac:dyDescent="0.2">
      <c r="A64" s="5">
        <v>63</v>
      </c>
      <c r="B64" s="5" t="s">
        <v>448</v>
      </c>
      <c r="C64" s="5" t="s">
        <v>573</v>
      </c>
      <c r="D64" s="5">
        <v>6</v>
      </c>
      <c r="E64" s="5" t="s">
        <v>449</v>
      </c>
      <c r="F64" s="5" t="s">
        <v>34</v>
      </c>
      <c r="G64" s="5">
        <v>1313600920</v>
      </c>
      <c r="H64" s="6">
        <v>295000</v>
      </c>
      <c r="I64" s="7">
        <v>295000</v>
      </c>
      <c r="J64" s="6" t="e">
        <f>I64-#REF!</f>
        <v>#REF!</v>
      </c>
      <c r="K64" s="8"/>
      <c r="L64" s="9">
        <v>0</v>
      </c>
      <c r="M64" s="19">
        <f>I64-H64</f>
        <v>0</v>
      </c>
    </row>
    <row r="65" spans="1:15" s="10" customFormat="1" ht="24.75" customHeight="1" outlineLevel="2" x14ac:dyDescent="0.2">
      <c r="A65" s="5">
        <v>64</v>
      </c>
      <c r="B65" s="5" t="s">
        <v>448</v>
      </c>
      <c r="C65" s="5" t="s">
        <v>573</v>
      </c>
      <c r="D65" s="5">
        <v>6</v>
      </c>
      <c r="E65" s="5" t="s">
        <v>449</v>
      </c>
      <c r="F65" s="5" t="s">
        <v>35</v>
      </c>
      <c r="G65" s="5">
        <v>1314000920</v>
      </c>
      <c r="H65" s="6">
        <v>1302000</v>
      </c>
      <c r="I65" s="7">
        <v>1240000</v>
      </c>
      <c r="J65" s="6" t="e">
        <f>I65-#REF!</f>
        <v>#REF!</v>
      </c>
      <c r="K65" s="8"/>
      <c r="L65" s="9">
        <v>0</v>
      </c>
      <c r="M65" s="19">
        <f>I65-H65</f>
        <v>-62000</v>
      </c>
    </row>
    <row r="66" spans="1:15" s="10" customFormat="1" ht="24.75" customHeight="1" outlineLevel="2" x14ac:dyDescent="0.2">
      <c r="A66" s="5">
        <v>65</v>
      </c>
      <c r="B66" s="5" t="s">
        <v>448</v>
      </c>
      <c r="C66" s="5" t="s">
        <v>573</v>
      </c>
      <c r="D66" s="5">
        <v>6</v>
      </c>
      <c r="E66" s="5" t="s">
        <v>449</v>
      </c>
      <c r="F66" s="5" t="s">
        <v>36</v>
      </c>
      <c r="G66" s="5">
        <v>1314000921</v>
      </c>
      <c r="H66" s="6">
        <v>1304000</v>
      </c>
      <c r="I66" s="7">
        <v>713000</v>
      </c>
      <c r="J66" s="6" t="e">
        <f>I66-#REF!</f>
        <v>#REF!</v>
      </c>
      <c r="K66" s="8"/>
      <c r="L66" s="9">
        <v>0</v>
      </c>
      <c r="M66" s="19">
        <f>I66-H66</f>
        <v>-591000</v>
      </c>
    </row>
    <row r="67" spans="1:15" s="10" customFormat="1" ht="24.75" customHeight="1" outlineLevel="2" x14ac:dyDescent="0.2">
      <c r="A67" s="5">
        <v>66</v>
      </c>
      <c r="B67" s="5" t="s">
        <v>448</v>
      </c>
      <c r="C67" s="5" t="s">
        <v>573</v>
      </c>
      <c r="D67" s="5">
        <v>6</v>
      </c>
      <c r="E67" s="5" t="s">
        <v>449</v>
      </c>
      <c r="F67" s="5" t="s">
        <v>527</v>
      </c>
      <c r="G67" s="5">
        <v>1315200920</v>
      </c>
      <c r="H67" s="6">
        <v>21000000</v>
      </c>
      <c r="I67" s="7">
        <v>21000000</v>
      </c>
      <c r="J67" s="6" t="e">
        <f>I67-#REF!</f>
        <v>#REF!</v>
      </c>
      <c r="K67" s="8"/>
      <c r="L67" s="9">
        <v>0</v>
      </c>
      <c r="M67" s="19">
        <f>I67-H67</f>
        <v>0</v>
      </c>
      <c r="N67" s="4"/>
      <c r="O67" s="4"/>
    </row>
    <row r="68" spans="1:15" s="10" customFormat="1" ht="24.75" customHeight="1" outlineLevel="2" x14ac:dyDescent="0.2">
      <c r="A68" s="5">
        <v>67</v>
      </c>
      <c r="B68" s="5" t="s">
        <v>448</v>
      </c>
      <c r="C68" s="5" t="s">
        <v>573</v>
      </c>
      <c r="D68" s="5">
        <v>6</v>
      </c>
      <c r="E68" s="5" t="s">
        <v>449</v>
      </c>
      <c r="F68" s="5" t="s">
        <v>37</v>
      </c>
      <c r="G68" s="5">
        <v>1315210921</v>
      </c>
      <c r="H68" s="6">
        <v>174000</v>
      </c>
      <c r="I68" s="7">
        <v>174000</v>
      </c>
      <c r="J68" s="6" t="e">
        <f>I68-#REF!</f>
        <v>#REF!</v>
      </c>
      <c r="K68" s="8"/>
      <c r="L68" s="9">
        <v>0</v>
      </c>
      <c r="M68" s="19">
        <f>I68-H68</f>
        <v>0</v>
      </c>
    </row>
    <row r="69" spans="1:15" s="10" customFormat="1" ht="24.75" customHeight="1" outlineLevel="2" x14ac:dyDescent="0.2">
      <c r="A69" s="5">
        <v>68</v>
      </c>
      <c r="B69" s="5" t="s">
        <v>450</v>
      </c>
      <c r="C69" s="5" t="s">
        <v>581</v>
      </c>
      <c r="D69" s="5">
        <v>6</v>
      </c>
      <c r="E69" s="5" t="s">
        <v>449</v>
      </c>
      <c r="F69" s="5" t="s">
        <v>38</v>
      </c>
      <c r="G69" s="5">
        <v>1315210922</v>
      </c>
      <c r="H69" s="6">
        <v>35000</v>
      </c>
      <c r="I69" s="7">
        <v>66000</v>
      </c>
      <c r="J69" s="6" t="e">
        <f>I69-#REF!</f>
        <v>#REF!</v>
      </c>
      <c r="K69" s="8"/>
      <c r="L69" s="9" t="s">
        <v>579</v>
      </c>
      <c r="M69" s="19">
        <f>I69-H69</f>
        <v>31000</v>
      </c>
      <c r="N69" s="4"/>
      <c r="O69" s="4"/>
    </row>
    <row r="70" spans="1:15" s="10" customFormat="1" ht="24.75" customHeight="1" outlineLevel="2" x14ac:dyDescent="0.2">
      <c r="A70" s="5">
        <v>69</v>
      </c>
      <c r="B70" s="5" t="s">
        <v>448</v>
      </c>
      <c r="C70" s="5" t="s">
        <v>573</v>
      </c>
      <c r="D70" s="5">
        <v>6</v>
      </c>
      <c r="E70" s="5" t="s">
        <v>449</v>
      </c>
      <c r="F70" s="5" t="s">
        <v>39</v>
      </c>
      <c r="G70" s="5">
        <v>1315210923</v>
      </c>
      <c r="H70" s="6">
        <v>3576000</v>
      </c>
      <c r="I70" s="7">
        <v>2408000</v>
      </c>
      <c r="J70" s="6" t="e">
        <f>I70-#REF!</f>
        <v>#REF!</v>
      </c>
      <c r="K70" s="8"/>
      <c r="L70" s="9">
        <v>0</v>
      </c>
      <c r="M70" s="19">
        <f>I70-H70</f>
        <v>-1168000</v>
      </c>
    </row>
    <row r="71" spans="1:15" s="10" customFormat="1" ht="24.75" customHeight="1" outlineLevel="2" x14ac:dyDescent="0.2">
      <c r="A71" s="5">
        <v>70</v>
      </c>
      <c r="B71" s="5" t="s">
        <v>450</v>
      </c>
      <c r="C71" s="5" t="s">
        <v>581</v>
      </c>
      <c r="D71" s="5">
        <v>6</v>
      </c>
      <c r="E71" s="5" t="s">
        <v>449</v>
      </c>
      <c r="F71" s="5" t="s">
        <v>40</v>
      </c>
      <c r="G71" s="5">
        <v>1315211922</v>
      </c>
      <c r="H71" s="6">
        <v>20000</v>
      </c>
      <c r="I71" s="7">
        <v>0</v>
      </c>
      <c r="J71" s="6" t="e">
        <f>I71-#REF!</f>
        <v>#REF!</v>
      </c>
      <c r="K71" s="8"/>
      <c r="L71" s="9">
        <v>0</v>
      </c>
      <c r="M71" s="19">
        <f>I71-H71</f>
        <v>-20000</v>
      </c>
    </row>
    <row r="72" spans="1:15" s="10" customFormat="1" ht="24.75" customHeight="1" outlineLevel="2" x14ac:dyDescent="0.2">
      <c r="A72" s="5">
        <v>71</v>
      </c>
      <c r="B72" s="5" t="s">
        <v>448</v>
      </c>
      <c r="C72" s="5" t="s">
        <v>573</v>
      </c>
      <c r="D72" s="5">
        <v>6</v>
      </c>
      <c r="E72" s="5" t="s">
        <v>449</v>
      </c>
      <c r="F72" s="5" t="s">
        <v>42</v>
      </c>
      <c r="G72" s="5">
        <v>1317100920</v>
      </c>
      <c r="H72" s="6">
        <v>64000</v>
      </c>
      <c r="I72" s="7">
        <v>152000</v>
      </c>
      <c r="J72" s="6" t="e">
        <f>I72-#REF!</f>
        <v>#REF!</v>
      </c>
      <c r="K72" s="8"/>
      <c r="L72" s="9">
        <v>0</v>
      </c>
      <c r="M72" s="19">
        <f>I72-H72</f>
        <v>88000</v>
      </c>
    </row>
    <row r="73" spans="1:15" s="10" customFormat="1" ht="24.75" customHeight="1" outlineLevel="2" x14ac:dyDescent="0.2">
      <c r="A73" s="5">
        <v>72</v>
      </c>
      <c r="B73" s="5" t="s">
        <v>448</v>
      </c>
      <c r="C73" s="5" t="s">
        <v>573</v>
      </c>
      <c r="D73" s="5">
        <v>6</v>
      </c>
      <c r="E73" s="5" t="s">
        <v>449</v>
      </c>
      <c r="F73" s="5" t="s">
        <v>43</v>
      </c>
      <c r="G73" s="5">
        <v>1317200920</v>
      </c>
      <c r="H73" s="6">
        <v>25000</v>
      </c>
      <c r="I73" s="7">
        <v>35000</v>
      </c>
      <c r="J73" s="6" t="e">
        <f>I73-#REF!</f>
        <v>#REF!</v>
      </c>
      <c r="K73" s="8"/>
      <c r="L73" s="9">
        <v>0</v>
      </c>
      <c r="M73" s="19">
        <f>I73-H73</f>
        <v>10000</v>
      </c>
      <c r="O73" s="4"/>
    </row>
    <row r="74" spans="1:15" s="10" customFormat="1" ht="24.75" customHeight="1" outlineLevel="2" x14ac:dyDescent="0.2">
      <c r="A74" s="5">
        <v>73</v>
      </c>
      <c r="B74" s="5" t="s">
        <v>448</v>
      </c>
      <c r="C74" s="5" t="s">
        <v>573</v>
      </c>
      <c r="D74" s="5">
        <v>6</v>
      </c>
      <c r="E74" s="5" t="s">
        <v>449</v>
      </c>
      <c r="F74" s="5" t="s">
        <v>44</v>
      </c>
      <c r="G74" s="5">
        <v>1317300920</v>
      </c>
      <c r="H74" s="6">
        <v>1607000</v>
      </c>
      <c r="I74" s="7">
        <v>1717000</v>
      </c>
      <c r="J74" s="6" t="e">
        <f>I74-#REF!</f>
        <v>#REF!</v>
      </c>
      <c r="K74" s="8"/>
      <c r="L74" s="9">
        <v>0</v>
      </c>
      <c r="M74" s="19">
        <f>I74-H74</f>
        <v>110000</v>
      </c>
      <c r="O74" s="4"/>
    </row>
    <row r="75" spans="1:15" s="10" customFormat="1" ht="24.75" customHeight="1" outlineLevel="2" x14ac:dyDescent="0.2">
      <c r="A75" s="5">
        <v>74</v>
      </c>
      <c r="B75" s="5" t="s">
        <v>448</v>
      </c>
      <c r="C75" s="5" t="s">
        <v>573</v>
      </c>
      <c r="D75" s="5">
        <v>6</v>
      </c>
      <c r="E75" s="5" t="s">
        <v>449</v>
      </c>
      <c r="F75" s="5" t="s">
        <v>45</v>
      </c>
      <c r="G75" s="5">
        <v>1317300921</v>
      </c>
      <c r="H75" s="6">
        <v>64000</v>
      </c>
      <c r="I75" s="7">
        <v>69000</v>
      </c>
      <c r="J75" s="6" t="e">
        <f>I75-#REF!</f>
        <v>#REF!</v>
      </c>
      <c r="K75" s="8"/>
      <c r="L75" s="9">
        <v>0</v>
      </c>
      <c r="M75" s="19">
        <f>I75-H75</f>
        <v>5000</v>
      </c>
      <c r="O75" s="4"/>
    </row>
    <row r="76" spans="1:15" s="10" customFormat="1" ht="24.75" customHeight="1" outlineLevel="2" x14ac:dyDescent="0.2">
      <c r="A76" s="5">
        <v>75</v>
      </c>
      <c r="B76" s="5" t="s">
        <v>448</v>
      </c>
      <c r="C76" s="5" t="s">
        <v>573</v>
      </c>
      <c r="D76" s="5">
        <v>6</v>
      </c>
      <c r="E76" s="5" t="s">
        <v>449</v>
      </c>
      <c r="F76" s="5" t="s">
        <v>47</v>
      </c>
      <c r="G76" s="5">
        <v>1317700920</v>
      </c>
      <c r="H76" s="6">
        <v>405000</v>
      </c>
      <c r="I76" s="7">
        <v>405000</v>
      </c>
      <c r="J76" s="6" t="e">
        <f>I76-#REF!</f>
        <v>#REF!</v>
      </c>
      <c r="K76" s="8"/>
      <c r="L76" s="9">
        <v>0</v>
      </c>
      <c r="M76" s="19">
        <f>I76-H76</f>
        <v>0</v>
      </c>
      <c r="N76" s="4"/>
      <c r="O76" s="4"/>
    </row>
    <row r="77" spans="1:15" s="10" customFormat="1" ht="24.75" customHeight="1" outlineLevel="2" x14ac:dyDescent="0.2">
      <c r="A77" s="5">
        <v>76</v>
      </c>
      <c r="B77" s="5" t="s">
        <v>448</v>
      </c>
      <c r="C77" s="5" t="s">
        <v>573</v>
      </c>
      <c r="D77" s="5">
        <v>6</v>
      </c>
      <c r="E77" s="5" t="s">
        <v>449</v>
      </c>
      <c r="F77" s="5" t="s">
        <v>48</v>
      </c>
      <c r="G77" s="5">
        <v>1317800920</v>
      </c>
      <c r="H77" s="6">
        <v>2879000</v>
      </c>
      <c r="I77" s="7">
        <v>2681000</v>
      </c>
      <c r="J77" s="6" t="e">
        <f>I77-#REF!</f>
        <v>#REF!</v>
      </c>
      <c r="K77" s="8"/>
      <c r="L77" s="9">
        <v>0</v>
      </c>
      <c r="M77" s="19">
        <f>I77-H77</f>
        <v>-198000</v>
      </c>
      <c r="N77" s="4"/>
      <c r="O77" s="4"/>
    </row>
    <row r="78" spans="1:15" s="10" customFormat="1" ht="24.75" customHeight="1" outlineLevel="2" x14ac:dyDescent="0.2">
      <c r="A78" s="5">
        <v>77</v>
      </c>
      <c r="B78" s="5" t="s">
        <v>450</v>
      </c>
      <c r="C78" s="5" t="s">
        <v>581</v>
      </c>
      <c r="D78" s="5">
        <v>6</v>
      </c>
      <c r="E78" s="5" t="s">
        <v>449</v>
      </c>
      <c r="F78" s="5" t="s">
        <v>49</v>
      </c>
      <c r="G78" s="5">
        <v>1318000920</v>
      </c>
      <c r="H78" s="6">
        <v>45000</v>
      </c>
      <c r="I78" s="7">
        <v>45000</v>
      </c>
      <c r="J78" s="6" t="e">
        <f>I78-#REF!</f>
        <v>#REF!</v>
      </c>
      <c r="K78" s="8"/>
      <c r="L78" s="9">
        <v>0</v>
      </c>
      <c r="M78" s="19">
        <f>I78-H78</f>
        <v>0</v>
      </c>
      <c r="N78" s="4"/>
      <c r="O78" s="4"/>
    </row>
    <row r="79" spans="1:15" s="10" customFormat="1" ht="24.75" customHeight="1" outlineLevel="2" x14ac:dyDescent="0.2">
      <c r="A79" s="5">
        <v>78</v>
      </c>
      <c r="B79" s="5" t="s">
        <v>450</v>
      </c>
      <c r="C79" s="5" t="s">
        <v>581</v>
      </c>
      <c r="D79" s="5">
        <v>6</v>
      </c>
      <c r="E79" s="5" t="s">
        <v>449</v>
      </c>
      <c r="F79" s="5" t="s">
        <v>54</v>
      </c>
      <c r="G79" s="5">
        <v>1329000920</v>
      </c>
      <c r="H79" s="6">
        <v>50000</v>
      </c>
      <c r="I79" s="7">
        <v>50000</v>
      </c>
      <c r="J79" s="6" t="e">
        <f>I79-#REF!</f>
        <v>#REF!</v>
      </c>
      <c r="K79" s="8"/>
      <c r="L79" s="9">
        <v>0</v>
      </c>
      <c r="M79" s="19">
        <f>I79-H79</f>
        <v>0</v>
      </c>
      <c r="N79" s="4"/>
      <c r="O79" s="4"/>
    </row>
    <row r="80" spans="1:15" s="10" customFormat="1" ht="24.75" customHeight="1" outlineLevel="1" x14ac:dyDescent="0.25">
      <c r="A80" s="5">
        <v>79</v>
      </c>
      <c r="B80" s="5"/>
      <c r="C80" s="5"/>
      <c r="D80" s="5"/>
      <c r="E80" s="11" t="s">
        <v>507</v>
      </c>
      <c r="F80" s="5"/>
      <c r="G80" s="5"/>
      <c r="H80" s="6">
        <f t="shared" ref="H80:K80" si="7">SUBTOTAL(9,H50:H79)</f>
        <v>59098000</v>
      </c>
      <c r="I80" s="7">
        <f t="shared" si="7"/>
        <v>62824000</v>
      </c>
      <c r="J80" s="6" t="e">
        <f t="shared" si="7"/>
        <v>#REF!</v>
      </c>
      <c r="K80" s="8">
        <f t="shared" si="7"/>
        <v>0</v>
      </c>
      <c r="L80" s="9"/>
      <c r="M80" s="19">
        <f>I80-H80</f>
        <v>3726000</v>
      </c>
      <c r="N80" s="4"/>
      <c r="O80" s="4"/>
    </row>
    <row r="81" spans="1:15" s="10" customFormat="1" ht="24.75" customHeight="1" outlineLevel="2" x14ac:dyDescent="0.2">
      <c r="A81" s="5">
        <v>80</v>
      </c>
      <c r="B81" s="5" t="s">
        <v>452</v>
      </c>
      <c r="C81" s="5" t="s">
        <v>575</v>
      </c>
      <c r="D81" s="5">
        <v>7</v>
      </c>
      <c r="E81" s="5" t="s">
        <v>453</v>
      </c>
      <c r="F81" s="5" t="s">
        <v>58</v>
      </c>
      <c r="G81" s="5">
        <v>1341000930</v>
      </c>
      <c r="H81" s="6">
        <v>3450000</v>
      </c>
      <c r="I81" s="7">
        <v>3806000</v>
      </c>
      <c r="J81" s="6" t="e">
        <f>I81-#REF!</f>
        <v>#REF!</v>
      </c>
      <c r="K81" s="8"/>
      <c r="L81" s="9">
        <v>0</v>
      </c>
      <c r="M81" s="19">
        <f>I81-H81</f>
        <v>356000</v>
      </c>
      <c r="N81" s="4"/>
      <c r="O81" s="4"/>
    </row>
    <row r="82" spans="1:15" s="10" customFormat="1" ht="24.75" customHeight="1" outlineLevel="2" x14ac:dyDescent="0.2">
      <c r="A82" s="5">
        <v>81</v>
      </c>
      <c r="B82" s="5" t="s">
        <v>452</v>
      </c>
      <c r="C82" s="5" t="s">
        <v>575</v>
      </c>
      <c r="D82" s="5">
        <v>7</v>
      </c>
      <c r="E82" s="5" t="s">
        <v>453</v>
      </c>
      <c r="F82" s="5" t="s">
        <v>59</v>
      </c>
      <c r="G82" s="5">
        <v>1341000931</v>
      </c>
      <c r="H82" s="6">
        <v>5000</v>
      </c>
      <c r="I82" s="7">
        <v>5000</v>
      </c>
      <c r="J82" s="6" t="e">
        <f>I82-#REF!</f>
        <v>#REF!</v>
      </c>
      <c r="K82" s="8"/>
      <c r="L82" s="9">
        <v>0</v>
      </c>
      <c r="M82" s="19">
        <f>I82-H82</f>
        <v>0</v>
      </c>
      <c r="O82" s="4"/>
    </row>
    <row r="83" spans="1:15" s="10" customFormat="1" ht="24.75" customHeight="1" outlineLevel="2" x14ac:dyDescent="0.2">
      <c r="A83" s="5">
        <v>82</v>
      </c>
      <c r="B83" s="5" t="s">
        <v>452</v>
      </c>
      <c r="C83" s="5" t="s">
        <v>575</v>
      </c>
      <c r="D83" s="5">
        <v>7</v>
      </c>
      <c r="E83" s="5" t="s">
        <v>453</v>
      </c>
      <c r="F83" s="5" t="s">
        <v>60</v>
      </c>
      <c r="G83" s="5">
        <v>1341000933</v>
      </c>
      <c r="H83" s="6">
        <v>50000</v>
      </c>
      <c r="I83" s="7">
        <v>50000</v>
      </c>
      <c r="J83" s="6" t="e">
        <f>I83-#REF!</f>
        <v>#REF!</v>
      </c>
      <c r="K83" s="8"/>
      <c r="L83" s="9">
        <v>0</v>
      </c>
      <c r="M83" s="19">
        <f>I83-H83</f>
        <v>0</v>
      </c>
      <c r="N83" s="4"/>
      <c r="O83" s="4"/>
    </row>
    <row r="84" spans="1:15" s="10" customFormat="1" ht="24.75" customHeight="1" outlineLevel="2" x14ac:dyDescent="0.2">
      <c r="A84" s="5">
        <v>83</v>
      </c>
      <c r="B84" s="5" t="s">
        <v>452</v>
      </c>
      <c r="C84" s="5" t="s">
        <v>575</v>
      </c>
      <c r="D84" s="5">
        <v>7</v>
      </c>
      <c r="E84" s="5" t="s">
        <v>453</v>
      </c>
      <c r="F84" s="5" t="s">
        <v>61</v>
      </c>
      <c r="G84" s="5">
        <v>1342200930</v>
      </c>
      <c r="H84" s="6">
        <v>225000</v>
      </c>
      <c r="I84" s="7">
        <v>289000</v>
      </c>
      <c r="J84" s="6" t="e">
        <f>I84-#REF!</f>
        <v>#REF!</v>
      </c>
      <c r="K84" s="8"/>
      <c r="L84" s="9">
        <v>0</v>
      </c>
      <c r="M84" s="19">
        <f>I84-H84</f>
        <v>64000</v>
      </c>
      <c r="N84" s="4"/>
      <c r="O84" s="4"/>
    </row>
    <row r="85" spans="1:15" s="10" customFormat="1" ht="24.75" customHeight="1" outlineLevel="2" x14ac:dyDescent="0.2">
      <c r="A85" s="5">
        <v>84</v>
      </c>
      <c r="B85" s="5" t="s">
        <v>452</v>
      </c>
      <c r="C85" s="5" t="s">
        <v>575</v>
      </c>
      <c r="D85" s="5">
        <v>7</v>
      </c>
      <c r="E85" s="5" t="s">
        <v>453</v>
      </c>
      <c r="F85" s="5" t="s">
        <v>62</v>
      </c>
      <c r="G85" s="5">
        <v>1342200931</v>
      </c>
      <c r="H85" s="6">
        <v>100000</v>
      </c>
      <c r="I85" s="7">
        <v>149000</v>
      </c>
      <c r="J85" s="6" t="e">
        <f>I85-#REF!</f>
        <v>#REF!</v>
      </c>
      <c r="K85" s="8"/>
      <c r="L85" s="9">
        <v>0</v>
      </c>
      <c r="M85" s="19">
        <f>I85-H85</f>
        <v>49000</v>
      </c>
      <c r="N85" s="4"/>
      <c r="O85" s="4"/>
    </row>
    <row r="86" spans="1:15" s="10" customFormat="1" ht="24.75" customHeight="1" outlineLevel="2" x14ac:dyDescent="0.2">
      <c r="A86" s="5">
        <v>85</v>
      </c>
      <c r="B86" s="5" t="s">
        <v>452</v>
      </c>
      <c r="C86" s="5" t="s">
        <v>575</v>
      </c>
      <c r="D86" s="5">
        <v>7</v>
      </c>
      <c r="E86" s="5" t="s">
        <v>453</v>
      </c>
      <c r="F86" s="5" t="s">
        <v>63</v>
      </c>
      <c r="G86" s="5">
        <v>1342400930</v>
      </c>
      <c r="H86" s="6">
        <v>307000</v>
      </c>
      <c r="I86" s="7">
        <v>317000</v>
      </c>
      <c r="J86" s="6" t="e">
        <f>I86-#REF!</f>
        <v>#REF!</v>
      </c>
      <c r="K86" s="8"/>
      <c r="L86" s="9">
        <v>0</v>
      </c>
      <c r="M86" s="19">
        <f>I86-H86</f>
        <v>10000</v>
      </c>
      <c r="N86" s="4"/>
      <c r="O86" s="4"/>
    </row>
    <row r="87" spans="1:15" s="10" customFormat="1" ht="24.75" customHeight="1" outlineLevel="2" x14ac:dyDescent="0.2">
      <c r="A87" s="5">
        <v>86</v>
      </c>
      <c r="B87" s="5" t="s">
        <v>452</v>
      </c>
      <c r="C87" s="5" t="s">
        <v>575</v>
      </c>
      <c r="D87" s="5">
        <v>7</v>
      </c>
      <c r="E87" s="5" t="s">
        <v>453</v>
      </c>
      <c r="F87" s="5" t="s">
        <v>64</v>
      </c>
      <c r="G87" s="5">
        <v>1343500930</v>
      </c>
      <c r="H87" s="6">
        <v>900000</v>
      </c>
      <c r="I87" s="7">
        <v>956000</v>
      </c>
      <c r="J87" s="6" t="e">
        <f>I87-#REF!</f>
        <v>#REF!</v>
      </c>
      <c r="K87" s="8"/>
      <c r="L87" s="9">
        <v>0</v>
      </c>
      <c r="M87" s="19">
        <f>I87-H87</f>
        <v>56000</v>
      </c>
      <c r="N87" s="4"/>
      <c r="O87" s="4"/>
    </row>
    <row r="88" spans="1:15" s="10" customFormat="1" ht="24.75" customHeight="1" outlineLevel="2" x14ac:dyDescent="0.2">
      <c r="A88" s="5">
        <v>87</v>
      </c>
      <c r="B88" s="5" t="s">
        <v>452</v>
      </c>
      <c r="C88" s="5" t="s">
        <v>575</v>
      </c>
      <c r="D88" s="5">
        <v>7</v>
      </c>
      <c r="E88" s="5" t="s">
        <v>453</v>
      </c>
      <c r="F88" s="5" t="s">
        <v>65</v>
      </c>
      <c r="G88" s="5">
        <v>1343500931</v>
      </c>
      <c r="H88" s="6">
        <v>450000</v>
      </c>
      <c r="I88" s="7">
        <v>542000</v>
      </c>
      <c r="J88" s="6" t="e">
        <f>I88-#REF!</f>
        <v>#REF!</v>
      </c>
      <c r="K88" s="8"/>
      <c r="L88" s="9">
        <v>0</v>
      </c>
      <c r="M88" s="19">
        <f>I88-H88</f>
        <v>92000</v>
      </c>
      <c r="N88" s="4"/>
      <c r="O88" s="4"/>
    </row>
    <row r="89" spans="1:15" s="10" customFormat="1" ht="24.75" customHeight="1" outlineLevel="2" x14ac:dyDescent="0.2">
      <c r="A89" s="5">
        <v>88</v>
      </c>
      <c r="B89" s="5" t="s">
        <v>452</v>
      </c>
      <c r="C89" s="5" t="s">
        <v>575</v>
      </c>
      <c r="D89" s="5">
        <v>7</v>
      </c>
      <c r="E89" s="5" t="s">
        <v>453</v>
      </c>
      <c r="F89" s="5" t="s">
        <v>474</v>
      </c>
      <c r="G89" s="5">
        <v>1343500932</v>
      </c>
      <c r="H89" s="6">
        <v>525000</v>
      </c>
      <c r="I89" s="7">
        <v>525000</v>
      </c>
      <c r="J89" s="6" t="e">
        <f>I89-#REF!</f>
        <v>#REF!</v>
      </c>
      <c r="K89" s="8"/>
      <c r="L89" s="9">
        <v>0</v>
      </c>
      <c r="M89" s="19">
        <f>I89-H89</f>
        <v>0</v>
      </c>
      <c r="N89" s="4"/>
      <c r="O89" s="4"/>
    </row>
    <row r="90" spans="1:15" s="10" customFormat="1" ht="24.75" customHeight="1" outlineLevel="2" x14ac:dyDescent="0.2">
      <c r="A90" s="5">
        <v>89</v>
      </c>
      <c r="B90" s="5" t="s">
        <v>452</v>
      </c>
      <c r="C90" s="5" t="s">
        <v>575</v>
      </c>
      <c r="D90" s="5">
        <v>7</v>
      </c>
      <c r="E90" s="5" t="s">
        <v>453</v>
      </c>
      <c r="F90" s="5" t="s">
        <v>66</v>
      </c>
      <c r="G90" s="5">
        <v>1343500933</v>
      </c>
      <c r="H90" s="6">
        <v>75000</v>
      </c>
      <c r="I90" s="7">
        <v>93000</v>
      </c>
      <c r="J90" s="6" t="e">
        <f>I90-#REF!</f>
        <v>#REF!</v>
      </c>
      <c r="K90" s="8"/>
      <c r="L90" s="9">
        <v>0</v>
      </c>
      <c r="M90" s="19">
        <f>I90-H90</f>
        <v>18000</v>
      </c>
      <c r="N90" s="4"/>
      <c r="O90" s="4"/>
    </row>
    <row r="91" spans="1:15" s="10" customFormat="1" ht="24.75" customHeight="1" outlineLevel="2" x14ac:dyDescent="0.2">
      <c r="A91" s="5">
        <v>90</v>
      </c>
      <c r="B91" s="5" t="s">
        <v>452</v>
      </c>
      <c r="C91" s="5" t="s">
        <v>575</v>
      </c>
      <c r="D91" s="5">
        <v>7</v>
      </c>
      <c r="E91" s="5" t="s">
        <v>453</v>
      </c>
      <c r="F91" s="5" t="s">
        <v>68</v>
      </c>
      <c r="G91" s="5">
        <v>1343800930</v>
      </c>
      <c r="H91" s="6">
        <v>3900000</v>
      </c>
      <c r="I91" s="7">
        <v>4148000</v>
      </c>
      <c r="J91" s="6" t="e">
        <f>I91-#REF!</f>
        <v>#REF!</v>
      </c>
      <c r="K91" s="8"/>
      <c r="L91" s="9">
        <v>0</v>
      </c>
      <c r="M91" s="19">
        <f>I91-H91</f>
        <v>248000</v>
      </c>
      <c r="N91" s="4"/>
      <c r="O91" s="4"/>
    </row>
    <row r="92" spans="1:15" s="10" customFormat="1" ht="24.75" customHeight="1" outlineLevel="2" x14ac:dyDescent="0.2">
      <c r="A92" s="5">
        <v>91</v>
      </c>
      <c r="B92" s="5" t="s">
        <v>452</v>
      </c>
      <c r="C92" s="5" t="s">
        <v>575</v>
      </c>
      <c r="D92" s="5">
        <v>7</v>
      </c>
      <c r="E92" s="5" t="s">
        <v>453</v>
      </c>
      <c r="F92" s="5" t="s">
        <v>69</v>
      </c>
      <c r="G92" s="5">
        <v>1343900930</v>
      </c>
      <c r="H92" s="6">
        <v>1275000</v>
      </c>
      <c r="I92" s="7">
        <v>1344000</v>
      </c>
      <c r="J92" s="6" t="e">
        <f>I92-#REF!</f>
        <v>#REF!</v>
      </c>
      <c r="K92" s="8"/>
      <c r="L92" s="9">
        <v>0</v>
      </c>
      <c r="M92" s="19">
        <f>I92-H92</f>
        <v>69000</v>
      </c>
      <c r="N92" s="4"/>
      <c r="O92" s="4"/>
    </row>
    <row r="93" spans="1:15" s="10" customFormat="1" ht="24.75" customHeight="1" outlineLevel="2" x14ac:dyDescent="0.2">
      <c r="A93" s="5">
        <v>92</v>
      </c>
      <c r="B93" s="5" t="s">
        <v>452</v>
      </c>
      <c r="C93" s="5" t="s">
        <v>575</v>
      </c>
      <c r="D93" s="5">
        <v>7</v>
      </c>
      <c r="E93" s="5" t="s">
        <v>453</v>
      </c>
      <c r="F93" s="5" t="s">
        <v>70</v>
      </c>
      <c r="G93" s="5">
        <v>1344300930</v>
      </c>
      <c r="H93" s="6">
        <v>1875000</v>
      </c>
      <c r="I93" s="7">
        <v>1995000</v>
      </c>
      <c r="J93" s="6" t="e">
        <f>I93-#REF!</f>
        <v>#REF!</v>
      </c>
      <c r="K93" s="8"/>
      <c r="L93" s="9">
        <v>0</v>
      </c>
      <c r="M93" s="19">
        <f>I93-H93</f>
        <v>120000</v>
      </c>
      <c r="N93" s="4"/>
      <c r="O93" s="4"/>
    </row>
    <row r="94" spans="1:15" s="10" customFormat="1" ht="24.75" customHeight="1" outlineLevel="2" x14ac:dyDescent="0.2">
      <c r="A94" s="5">
        <v>93</v>
      </c>
      <c r="B94" s="5" t="s">
        <v>452</v>
      </c>
      <c r="C94" s="5" t="s">
        <v>575</v>
      </c>
      <c r="D94" s="5">
        <v>7</v>
      </c>
      <c r="E94" s="5" t="s">
        <v>453</v>
      </c>
      <c r="F94" s="5" t="s">
        <v>72</v>
      </c>
      <c r="G94" s="5">
        <v>1344400930</v>
      </c>
      <c r="H94" s="6">
        <v>650000</v>
      </c>
      <c r="I94" s="7">
        <v>650000</v>
      </c>
      <c r="J94" s="6" t="e">
        <f>I94-#REF!</f>
        <v>#REF!</v>
      </c>
      <c r="K94" s="8"/>
      <c r="L94" s="9">
        <v>0</v>
      </c>
      <c r="M94" s="19">
        <f>I94-H94</f>
        <v>0</v>
      </c>
      <c r="N94" s="4"/>
      <c r="O94" s="4"/>
    </row>
    <row r="95" spans="1:15" s="10" customFormat="1" ht="24.75" customHeight="1" outlineLevel="2" x14ac:dyDescent="0.2">
      <c r="A95" s="5">
        <v>94</v>
      </c>
      <c r="B95" s="5" t="s">
        <v>452</v>
      </c>
      <c r="C95" s="5" t="s">
        <v>575</v>
      </c>
      <c r="D95" s="5">
        <v>7</v>
      </c>
      <c r="E95" s="5" t="s">
        <v>453</v>
      </c>
      <c r="F95" s="5" t="s">
        <v>73</v>
      </c>
      <c r="G95" s="5">
        <v>1344500930</v>
      </c>
      <c r="H95" s="6">
        <v>300000</v>
      </c>
      <c r="I95" s="7">
        <v>300000</v>
      </c>
      <c r="J95" s="6" t="e">
        <f>I95-#REF!</f>
        <v>#REF!</v>
      </c>
      <c r="K95" s="8"/>
      <c r="L95" s="9">
        <v>0</v>
      </c>
      <c r="M95" s="19">
        <f>I95-H95</f>
        <v>0</v>
      </c>
      <c r="N95" s="4"/>
      <c r="O95" s="4"/>
    </row>
    <row r="96" spans="1:15" s="10" customFormat="1" ht="24.75" customHeight="1" outlineLevel="2" x14ac:dyDescent="0.2">
      <c r="A96" s="5">
        <v>95</v>
      </c>
      <c r="B96" s="5" t="s">
        <v>452</v>
      </c>
      <c r="C96" s="5" t="s">
        <v>575</v>
      </c>
      <c r="D96" s="5">
        <v>7</v>
      </c>
      <c r="E96" s="5" t="s">
        <v>453</v>
      </c>
      <c r="F96" s="5" t="s">
        <v>74</v>
      </c>
      <c r="G96" s="5">
        <v>1345100930</v>
      </c>
      <c r="H96" s="6">
        <v>7500000</v>
      </c>
      <c r="I96" s="7">
        <v>8341000</v>
      </c>
      <c r="J96" s="6" t="e">
        <f>I96-#REF!</f>
        <v>#REF!</v>
      </c>
      <c r="K96" s="8"/>
      <c r="L96" s="9">
        <v>0</v>
      </c>
      <c r="M96" s="19">
        <f>I96-H96</f>
        <v>841000</v>
      </c>
      <c r="N96" s="4"/>
      <c r="O96" s="4"/>
    </row>
    <row r="97" spans="1:15" s="10" customFormat="1" ht="24.75" customHeight="1" outlineLevel="2" x14ac:dyDescent="0.2">
      <c r="A97" s="5">
        <v>96</v>
      </c>
      <c r="B97" s="5" t="s">
        <v>452</v>
      </c>
      <c r="C97" s="5" t="s">
        <v>575</v>
      </c>
      <c r="D97" s="5">
        <v>7</v>
      </c>
      <c r="E97" s="5" t="s">
        <v>453</v>
      </c>
      <c r="F97" s="5" t="s">
        <v>587</v>
      </c>
      <c r="G97" s="5">
        <v>1345200930</v>
      </c>
      <c r="H97" s="6">
        <v>0</v>
      </c>
      <c r="I97" s="7"/>
      <c r="J97" s="6" t="e">
        <f>I97-#REF!</f>
        <v>#REF!</v>
      </c>
      <c r="K97" s="8"/>
      <c r="L97" s="9">
        <v>0</v>
      </c>
      <c r="M97" s="19">
        <f>I97-H97</f>
        <v>0</v>
      </c>
      <c r="N97" s="4"/>
      <c r="O97" s="4"/>
    </row>
    <row r="98" spans="1:15" s="10" customFormat="1" ht="24.75" customHeight="1" outlineLevel="2" x14ac:dyDescent="0.2">
      <c r="A98" s="5">
        <v>97</v>
      </c>
      <c r="B98" s="5" t="s">
        <v>452</v>
      </c>
      <c r="C98" s="5" t="s">
        <v>575</v>
      </c>
      <c r="D98" s="5">
        <v>7</v>
      </c>
      <c r="E98" s="5" t="s">
        <v>453</v>
      </c>
      <c r="F98" s="5" t="s">
        <v>76</v>
      </c>
      <c r="G98" s="5">
        <v>1345200931</v>
      </c>
      <c r="H98" s="6">
        <v>550000</v>
      </c>
      <c r="I98" s="7">
        <v>683000</v>
      </c>
      <c r="J98" s="6" t="e">
        <f>I98-#REF!</f>
        <v>#REF!</v>
      </c>
      <c r="K98" s="8"/>
      <c r="L98" s="9">
        <v>0</v>
      </c>
      <c r="M98" s="19">
        <f>I98-H98</f>
        <v>133000</v>
      </c>
      <c r="N98" s="4"/>
      <c r="O98" s="4"/>
    </row>
    <row r="99" spans="1:15" s="10" customFormat="1" ht="24.75" customHeight="1" outlineLevel="2" x14ac:dyDescent="0.2">
      <c r="A99" s="5">
        <v>98</v>
      </c>
      <c r="B99" s="5" t="s">
        <v>452</v>
      </c>
      <c r="C99" s="5" t="s">
        <v>575</v>
      </c>
      <c r="D99" s="5">
        <v>7</v>
      </c>
      <c r="E99" s="5" t="s">
        <v>453</v>
      </c>
      <c r="F99" s="5" t="s">
        <v>77</v>
      </c>
      <c r="G99" s="5">
        <v>1345300930</v>
      </c>
      <c r="H99" s="6">
        <v>263000</v>
      </c>
      <c r="I99" s="7">
        <v>263000</v>
      </c>
      <c r="J99" s="6" t="e">
        <f>I99-#REF!</f>
        <v>#REF!</v>
      </c>
      <c r="K99" s="8"/>
      <c r="L99" s="9">
        <v>0</v>
      </c>
      <c r="M99" s="19">
        <f>I99-H99</f>
        <v>0</v>
      </c>
      <c r="N99" s="4"/>
      <c r="O99" s="4"/>
    </row>
    <row r="100" spans="1:15" s="10" customFormat="1" ht="24.75" customHeight="1" outlineLevel="2" x14ac:dyDescent="0.2">
      <c r="A100" s="5">
        <v>99</v>
      </c>
      <c r="B100" s="5" t="s">
        <v>452</v>
      </c>
      <c r="C100" s="5" t="s">
        <v>575</v>
      </c>
      <c r="D100" s="5">
        <v>7</v>
      </c>
      <c r="E100" s="5" t="s">
        <v>453</v>
      </c>
      <c r="F100" s="5" t="s">
        <v>78</v>
      </c>
      <c r="G100" s="5">
        <v>1345300931</v>
      </c>
      <c r="H100" s="6">
        <v>675000</v>
      </c>
      <c r="I100" s="7">
        <v>824000</v>
      </c>
      <c r="J100" s="6" t="e">
        <f>I100-#REF!</f>
        <v>#REF!</v>
      </c>
      <c r="K100" s="8"/>
      <c r="L100" s="9">
        <v>0</v>
      </c>
      <c r="M100" s="19">
        <f>I100-H100</f>
        <v>149000</v>
      </c>
      <c r="N100" s="4"/>
      <c r="O100" s="4"/>
    </row>
    <row r="101" spans="1:15" s="10" customFormat="1" ht="24.75" customHeight="1" outlineLevel="2" x14ac:dyDescent="0.2">
      <c r="A101" s="5">
        <v>100</v>
      </c>
      <c r="B101" s="5" t="s">
        <v>452</v>
      </c>
      <c r="C101" s="5" t="s">
        <v>575</v>
      </c>
      <c r="D101" s="5">
        <v>7</v>
      </c>
      <c r="E101" s="5" t="s">
        <v>453</v>
      </c>
      <c r="F101" s="5" t="s">
        <v>475</v>
      </c>
      <c r="G101" s="5">
        <v>1346300930</v>
      </c>
      <c r="H101" s="6">
        <v>65000</v>
      </c>
      <c r="I101" s="7">
        <v>65000</v>
      </c>
      <c r="J101" s="6" t="e">
        <f>I101-#REF!</f>
        <v>#REF!</v>
      </c>
      <c r="K101" s="8"/>
      <c r="L101" s="9">
        <v>0</v>
      </c>
      <c r="M101" s="19">
        <f>I101-H101</f>
        <v>0</v>
      </c>
      <c r="N101" s="4"/>
      <c r="O101" s="4"/>
    </row>
    <row r="102" spans="1:15" s="10" customFormat="1" ht="24.75" customHeight="1" outlineLevel="2" x14ac:dyDescent="0.2">
      <c r="A102" s="5">
        <v>101</v>
      </c>
      <c r="B102" s="5" t="s">
        <v>452</v>
      </c>
      <c r="C102" s="5" t="s">
        <v>575</v>
      </c>
      <c r="D102" s="5">
        <v>7</v>
      </c>
      <c r="E102" s="5" t="s">
        <v>453</v>
      </c>
      <c r="F102" s="5" t="s">
        <v>80</v>
      </c>
      <c r="G102" s="5">
        <v>1346500930</v>
      </c>
      <c r="H102" s="6">
        <v>2850000</v>
      </c>
      <c r="I102" s="7">
        <v>3158000</v>
      </c>
      <c r="J102" s="6" t="e">
        <f>I102-#REF!</f>
        <v>#REF!</v>
      </c>
      <c r="K102" s="8"/>
      <c r="L102" s="9">
        <v>0</v>
      </c>
      <c r="M102" s="19">
        <f>I102-H102</f>
        <v>308000</v>
      </c>
      <c r="N102" s="4"/>
      <c r="O102" s="4"/>
    </row>
    <row r="103" spans="1:15" s="10" customFormat="1" ht="24.75" customHeight="1" outlineLevel="2" x14ac:dyDescent="0.2">
      <c r="A103" s="5">
        <v>102</v>
      </c>
      <c r="B103" s="5" t="s">
        <v>452</v>
      </c>
      <c r="C103" s="5" t="s">
        <v>575</v>
      </c>
      <c r="D103" s="5">
        <v>7</v>
      </c>
      <c r="E103" s="5" t="s">
        <v>453</v>
      </c>
      <c r="F103" s="5" t="s">
        <v>81</v>
      </c>
      <c r="G103" s="5">
        <v>1346600930</v>
      </c>
      <c r="H103" s="6">
        <v>262000</v>
      </c>
      <c r="I103" s="7">
        <v>262000</v>
      </c>
      <c r="J103" s="6" t="e">
        <f>I103-#REF!</f>
        <v>#REF!</v>
      </c>
      <c r="K103" s="8"/>
      <c r="L103" s="9">
        <v>0</v>
      </c>
      <c r="M103" s="19">
        <f>I103-H103</f>
        <v>0</v>
      </c>
      <c r="O103" s="4"/>
    </row>
    <row r="104" spans="1:15" s="10" customFormat="1" ht="24.75" customHeight="1" outlineLevel="2" x14ac:dyDescent="0.2">
      <c r="A104" s="5">
        <v>103</v>
      </c>
      <c r="B104" s="5" t="s">
        <v>452</v>
      </c>
      <c r="C104" s="5" t="s">
        <v>575</v>
      </c>
      <c r="D104" s="5">
        <v>7</v>
      </c>
      <c r="E104" s="5" t="s">
        <v>453</v>
      </c>
      <c r="F104" s="5" t="s">
        <v>82</v>
      </c>
      <c r="G104" s="5">
        <v>1346700930</v>
      </c>
      <c r="H104" s="6">
        <v>375000</v>
      </c>
      <c r="I104" s="7">
        <v>505000</v>
      </c>
      <c r="J104" s="6" t="e">
        <f>I104-#REF!</f>
        <v>#REF!</v>
      </c>
      <c r="K104" s="8"/>
      <c r="L104" s="9">
        <v>0</v>
      </c>
      <c r="M104" s="19">
        <f>I104-H104</f>
        <v>130000</v>
      </c>
      <c r="N104" s="4"/>
      <c r="O104" s="4"/>
    </row>
    <row r="105" spans="1:15" s="10" customFormat="1" ht="24.75" customHeight="1" outlineLevel="2" x14ac:dyDescent="0.2">
      <c r="A105" s="5">
        <v>104</v>
      </c>
      <c r="B105" s="5" t="s">
        <v>452</v>
      </c>
      <c r="C105" s="5" t="s">
        <v>575</v>
      </c>
      <c r="D105" s="5">
        <v>7</v>
      </c>
      <c r="E105" s="5" t="s">
        <v>453</v>
      </c>
      <c r="F105" s="5" t="s">
        <v>83</v>
      </c>
      <c r="G105" s="5">
        <v>1346700931</v>
      </c>
      <c r="H105" s="6">
        <v>30000</v>
      </c>
      <c r="I105" s="7">
        <v>30000</v>
      </c>
      <c r="J105" s="6" t="e">
        <f>I105-#REF!</f>
        <v>#REF!</v>
      </c>
      <c r="K105" s="8"/>
      <c r="L105" s="9">
        <v>0</v>
      </c>
      <c r="M105" s="19">
        <f>I105-H105</f>
        <v>0</v>
      </c>
      <c r="N105" s="4"/>
      <c r="O105" s="4"/>
    </row>
    <row r="106" spans="1:15" s="10" customFormat="1" ht="24.75" customHeight="1" outlineLevel="2" x14ac:dyDescent="0.2">
      <c r="A106" s="5">
        <v>105</v>
      </c>
      <c r="B106" s="5" t="s">
        <v>452</v>
      </c>
      <c r="C106" s="5" t="s">
        <v>575</v>
      </c>
      <c r="D106" s="5">
        <v>7</v>
      </c>
      <c r="E106" s="5" t="s">
        <v>453</v>
      </c>
      <c r="F106" s="5" t="s">
        <v>84</v>
      </c>
      <c r="G106" s="5">
        <v>1346800930</v>
      </c>
      <c r="H106" s="6">
        <v>150000</v>
      </c>
      <c r="I106" s="7">
        <v>150000</v>
      </c>
      <c r="J106" s="6" t="e">
        <f>I106-#REF!</f>
        <v>#REF!</v>
      </c>
      <c r="K106" s="8"/>
      <c r="L106" s="9">
        <v>0</v>
      </c>
      <c r="M106" s="19">
        <f>I106-H106</f>
        <v>0</v>
      </c>
      <c r="N106" s="4"/>
      <c r="O106" s="4"/>
    </row>
    <row r="107" spans="1:15" s="10" customFormat="1" ht="24.75" customHeight="1" outlineLevel="2" x14ac:dyDescent="0.2">
      <c r="A107" s="5">
        <v>106</v>
      </c>
      <c r="B107" s="5" t="s">
        <v>452</v>
      </c>
      <c r="C107" s="5" t="s">
        <v>575</v>
      </c>
      <c r="D107" s="5">
        <v>7</v>
      </c>
      <c r="E107" s="5" t="s">
        <v>453</v>
      </c>
      <c r="F107" s="5" t="s">
        <v>588</v>
      </c>
      <c r="G107" s="5">
        <v>1346800931</v>
      </c>
      <c r="H107" s="6">
        <v>110000</v>
      </c>
      <c r="I107" s="7">
        <v>110000</v>
      </c>
      <c r="J107" s="6" t="e">
        <f>I107-#REF!</f>
        <v>#REF!</v>
      </c>
      <c r="K107" s="8"/>
      <c r="L107" s="9">
        <v>0</v>
      </c>
      <c r="M107" s="19">
        <f>I107-H107</f>
        <v>0</v>
      </c>
      <c r="N107" s="4"/>
      <c r="O107" s="4"/>
    </row>
    <row r="108" spans="1:15" s="10" customFormat="1" ht="24.75" customHeight="1" outlineLevel="2" x14ac:dyDescent="0.2">
      <c r="A108" s="5">
        <v>107</v>
      </c>
      <c r="B108" s="5" t="s">
        <v>452</v>
      </c>
      <c r="C108" s="5" t="s">
        <v>575</v>
      </c>
      <c r="D108" s="5">
        <v>7</v>
      </c>
      <c r="E108" s="5" t="s">
        <v>453</v>
      </c>
      <c r="F108" s="5" t="s">
        <v>85</v>
      </c>
      <c r="G108" s="5">
        <v>1346800932</v>
      </c>
      <c r="H108" s="6">
        <v>60000</v>
      </c>
      <c r="I108" s="7">
        <v>60000</v>
      </c>
      <c r="J108" s="6" t="e">
        <f>I108-#REF!</f>
        <v>#REF!</v>
      </c>
      <c r="K108" s="8"/>
      <c r="L108" s="9">
        <v>0</v>
      </c>
      <c r="M108" s="19">
        <f>I108-H108</f>
        <v>0</v>
      </c>
      <c r="N108" s="4"/>
      <c r="O108" s="4"/>
    </row>
    <row r="109" spans="1:15" s="10" customFormat="1" ht="24.75" customHeight="1" outlineLevel="2" x14ac:dyDescent="0.2">
      <c r="A109" s="5">
        <v>108</v>
      </c>
      <c r="B109" s="5" t="s">
        <v>452</v>
      </c>
      <c r="C109" s="5" t="s">
        <v>575</v>
      </c>
      <c r="D109" s="5">
        <v>7</v>
      </c>
      <c r="E109" s="5" t="s">
        <v>453</v>
      </c>
      <c r="F109" s="5" t="s">
        <v>86</v>
      </c>
      <c r="G109" s="5">
        <v>1347100930</v>
      </c>
      <c r="H109" s="6">
        <v>263000</v>
      </c>
      <c r="I109" s="7">
        <v>274000</v>
      </c>
      <c r="J109" s="6" t="e">
        <f>I109-#REF!</f>
        <v>#REF!</v>
      </c>
      <c r="K109" s="8"/>
      <c r="L109" s="9">
        <v>0</v>
      </c>
      <c r="M109" s="19">
        <f>I109-H109</f>
        <v>11000</v>
      </c>
      <c r="N109" s="4"/>
      <c r="O109" s="4"/>
    </row>
    <row r="110" spans="1:15" s="10" customFormat="1" ht="24.75" customHeight="1" outlineLevel="2" x14ac:dyDescent="0.2">
      <c r="A110" s="5">
        <v>109</v>
      </c>
      <c r="B110" s="5" t="s">
        <v>452</v>
      </c>
      <c r="C110" s="5" t="s">
        <v>575</v>
      </c>
      <c r="D110" s="5">
        <v>7</v>
      </c>
      <c r="E110" s="5" t="s">
        <v>453</v>
      </c>
      <c r="F110" s="5" t="s">
        <v>87</v>
      </c>
      <c r="G110" s="5">
        <v>1347200930</v>
      </c>
      <c r="H110" s="6">
        <v>7000</v>
      </c>
      <c r="I110" s="7">
        <v>91000</v>
      </c>
      <c r="J110" s="6" t="e">
        <f>I110-#REF!</f>
        <v>#REF!</v>
      </c>
      <c r="K110" s="8"/>
      <c r="L110" s="9">
        <v>0</v>
      </c>
      <c r="M110" s="19">
        <f>I110-H110</f>
        <v>84000</v>
      </c>
      <c r="N110" s="4"/>
      <c r="O110" s="4"/>
    </row>
    <row r="111" spans="1:15" s="10" customFormat="1" ht="24.75" customHeight="1" outlineLevel="2" x14ac:dyDescent="0.2">
      <c r="A111" s="5">
        <v>110</v>
      </c>
      <c r="B111" s="5" t="s">
        <v>452</v>
      </c>
      <c r="C111" s="5" t="s">
        <v>575</v>
      </c>
      <c r="D111" s="5">
        <v>7</v>
      </c>
      <c r="E111" s="5" t="s">
        <v>453</v>
      </c>
      <c r="F111" s="5" t="s">
        <v>88</v>
      </c>
      <c r="G111" s="5">
        <v>1347300930</v>
      </c>
      <c r="H111" s="6">
        <v>273000</v>
      </c>
      <c r="I111" s="7">
        <v>273000</v>
      </c>
      <c r="J111" s="6" t="e">
        <f>I111-#REF!</f>
        <v>#REF!</v>
      </c>
      <c r="K111" s="8"/>
      <c r="L111" s="9">
        <v>0</v>
      </c>
      <c r="M111" s="19">
        <f>I111-H111</f>
        <v>0</v>
      </c>
      <c r="N111" s="4"/>
      <c r="O111" s="4"/>
    </row>
    <row r="112" spans="1:15" s="10" customFormat="1" ht="24.75" customHeight="1" outlineLevel="2" x14ac:dyDescent="0.2">
      <c r="A112" s="5">
        <v>111</v>
      </c>
      <c r="B112" s="5" t="s">
        <v>452</v>
      </c>
      <c r="C112" s="5" t="s">
        <v>575</v>
      </c>
      <c r="D112" s="5">
        <v>7</v>
      </c>
      <c r="E112" s="5" t="s">
        <v>453</v>
      </c>
      <c r="F112" s="5" t="s">
        <v>89</v>
      </c>
      <c r="G112" s="5">
        <v>1347400930</v>
      </c>
      <c r="H112" s="6">
        <v>150000</v>
      </c>
      <c r="I112" s="7">
        <v>150000</v>
      </c>
      <c r="J112" s="6" t="e">
        <f>I112-#REF!</f>
        <v>#REF!</v>
      </c>
      <c r="K112" s="8"/>
      <c r="L112" s="9">
        <v>0</v>
      </c>
      <c r="M112" s="19">
        <f>I112-H112</f>
        <v>0</v>
      </c>
      <c r="N112" s="4"/>
      <c r="O112" s="4"/>
    </row>
    <row r="113" spans="1:15" s="10" customFormat="1" ht="24.75" customHeight="1" outlineLevel="2" x14ac:dyDescent="0.2">
      <c r="A113" s="5">
        <v>112</v>
      </c>
      <c r="B113" s="5" t="s">
        <v>452</v>
      </c>
      <c r="C113" s="5" t="s">
        <v>575</v>
      </c>
      <c r="D113" s="5">
        <v>7</v>
      </c>
      <c r="E113" s="5" t="s">
        <v>453</v>
      </c>
      <c r="F113" s="5" t="s">
        <v>90</v>
      </c>
      <c r="G113" s="5">
        <v>1348200930</v>
      </c>
      <c r="H113" s="6">
        <v>5000</v>
      </c>
      <c r="I113" s="7">
        <v>5000</v>
      </c>
      <c r="J113" s="6" t="e">
        <f>I113-#REF!</f>
        <v>#REF!</v>
      </c>
      <c r="K113" s="8"/>
      <c r="L113" s="9">
        <v>0</v>
      </c>
      <c r="M113" s="19">
        <f>I113-H113</f>
        <v>0</v>
      </c>
      <c r="O113" s="4"/>
    </row>
    <row r="114" spans="1:15" s="10" customFormat="1" ht="24.75" customHeight="1" outlineLevel="2" x14ac:dyDescent="0.2">
      <c r="A114" s="5">
        <v>113</v>
      </c>
      <c r="B114" s="5" t="s">
        <v>452</v>
      </c>
      <c r="C114" s="5" t="s">
        <v>575</v>
      </c>
      <c r="D114" s="5">
        <v>7</v>
      </c>
      <c r="E114" s="5" t="s">
        <v>453</v>
      </c>
      <c r="F114" s="5" t="s">
        <v>91</v>
      </c>
      <c r="G114" s="5">
        <v>1349000930</v>
      </c>
      <c r="H114" s="6">
        <v>1125000</v>
      </c>
      <c r="I114" s="7">
        <v>1125000</v>
      </c>
      <c r="J114" s="6" t="e">
        <f>I114-#REF!</f>
        <v>#REF!</v>
      </c>
      <c r="K114" s="8"/>
      <c r="L114" s="9">
        <v>0</v>
      </c>
      <c r="M114" s="19">
        <f>I114-H114</f>
        <v>0</v>
      </c>
      <c r="O114" s="4"/>
    </row>
    <row r="115" spans="1:15" s="10" customFormat="1" ht="24.75" customHeight="1" outlineLevel="2" x14ac:dyDescent="0.2">
      <c r="A115" s="5">
        <v>114</v>
      </c>
      <c r="B115" s="5" t="s">
        <v>452</v>
      </c>
      <c r="C115" s="5" t="s">
        <v>575</v>
      </c>
      <c r="D115" s="5">
        <v>7</v>
      </c>
      <c r="E115" s="5" t="s">
        <v>453</v>
      </c>
      <c r="F115" s="5" t="s">
        <v>589</v>
      </c>
      <c r="G115" s="5">
        <v>1349000931</v>
      </c>
      <c r="H115" s="6">
        <v>0</v>
      </c>
      <c r="I115" s="7"/>
      <c r="J115" s="6" t="e">
        <f>I115-#REF!</f>
        <v>#REF!</v>
      </c>
      <c r="K115" s="8"/>
      <c r="L115" s="9">
        <v>0</v>
      </c>
      <c r="M115" s="19">
        <f>I115-H115</f>
        <v>0</v>
      </c>
      <c r="O115" s="4"/>
    </row>
    <row r="116" spans="1:15" s="10" customFormat="1" ht="24.75" customHeight="1" outlineLevel="2" x14ac:dyDescent="0.2">
      <c r="A116" s="5">
        <v>115</v>
      </c>
      <c r="B116" s="5" t="s">
        <v>452</v>
      </c>
      <c r="C116" s="5" t="s">
        <v>575</v>
      </c>
      <c r="D116" s="5">
        <v>7</v>
      </c>
      <c r="E116" s="5" t="s">
        <v>453</v>
      </c>
      <c r="F116" s="5" t="s">
        <v>92</v>
      </c>
      <c r="G116" s="5">
        <v>1349000932</v>
      </c>
      <c r="H116" s="6">
        <v>105000</v>
      </c>
      <c r="I116" s="7">
        <v>121000</v>
      </c>
      <c r="J116" s="6" t="e">
        <f>I116-#REF!</f>
        <v>#REF!</v>
      </c>
      <c r="K116" s="8"/>
      <c r="L116" s="9">
        <v>0</v>
      </c>
      <c r="M116" s="19">
        <f>I116-H116</f>
        <v>16000</v>
      </c>
      <c r="N116" s="4"/>
    </row>
    <row r="117" spans="1:15" s="10" customFormat="1" ht="24.75" customHeight="1" outlineLevel="2" x14ac:dyDescent="0.2">
      <c r="A117" s="5">
        <v>116</v>
      </c>
      <c r="B117" s="5" t="s">
        <v>452</v>
      </c>
      <c r="C117" s="5" t="s">
        <v>575</v>
      </c>
      <c r="D117" s="5">
        <v>7</v>
      </c>
      <c r="E117" s="5" t="s">
        <v>453</v>
      </c>
      <c r="F117" s="5" t="s">
        <v>93</v>
      </c>
      <c r="G117" s="5">
        <v>1349000933</v>
      </c>
      <c r="H117" s="6">
        <v>30000</v>
      </c>
      <c r="I117" s="7">
        <v>30000</v>
      </c>
      <c r="J117" s="6" t="e">
        <f>I117-#REF!</f>
        <v>#REF!</v>
      </c>
      <c r="K117" s="8"/>
      <c r="L117" s="9">
        <v>0</v>
      </c>
      <c r="M117" s="19">
        <f>I117-H117</f>
        <v>0</v>
      </c>
    </row>
    <row r="118" spans="1:15" s="10" customFormat="1" ht="24.75" customHeight="1" outlineLevel="1" x14ac:dyDescent="0.25">
      <c r="A118" s="5">
        <v>117</v>
      </c>
      <c r="B118" s="5"/>
      <c r="C118" s="5"/>
      <c r="D118" s="5"/>
      <c r="E118" s="11" t="s">
        <v>508</v>
      </c>
      <c r="F118" s="5"/>
      <c r="G118" s="5"/>
      <c r="H118" s="6">
        <f t="shared" ref="H118:K118" si="8">SUBTOTAL(9,H81:H117)</f>
        <v>28935000</v>
      </c>
      <c r="I118" s="7">
        <f t="shared" si="8"/>
        <v>31689000</v>
      </c>
      <c r="J118" s="6" t="e">
        <f t="shared" si="8"/>
        <v>#REF!</v>
      </c>
      <c r="K118" s="8">
        <f t="shared" si="8"/>
        <v>0</v>
      </c>
      <c r="L118" s="9"/>
      <c r="M118" s="19">
        <f>I118-H118</f>
        <v>2754000</v>
      </c>
    </row>
    <row r="119" spans="1:15" s="10" customFormat="1" ht="24.75" customHeight="1" outlineLevel="2" x14ac:dyDescent="0.2">
      <c r="A119" s="5">
        <v>118</v>
      </c>
      <c r="B119" s="5" t="s">
        <v>442</v>
      </c>
      <c r="C119" s="5" t="s">
        <v>570</v>
      </c>
      <c r="D119" s="5">
        <v>8</v>
      </c>
      <c r="E119" s="5" t="s">
        <v>445</v>
      </c>
      <c r="F119" s="5" t="s">
        <v>12</v>
      </c>
      <c r="G119" s="5">
        <v>1222100910</v>
      </c>
      <c r="H119" s="6">
        <v>18000</v>
      </c>
      <c r="I119" s="7">
        <v>10000</v>
      </c>
      <c r="J119" s="6" t="e">
        <f>I119-#REF!</f>
        <v>#REF!</v>
      </c>
      <c r="K119" s="8"/>
      <c r="L119" s="9">
        <v>0</v>
      </c>
      <c r="M119" s="19">
        <f>I119-H119</f>
        <v>-8000</v>
      </c>
    </row>
    <row r="120" spans="1:15" s="10" customFormat="1" ht="24.75" customHeight="1" outlineLevel="2" x14ac:dyDescent="0.2">
      <c r="A120" s="5">
        <v>119</v>
      </c>
      <c r="B120" s="5" t="s">
        <v>442</v>
      </c>
      <c r="C120" s="5" t="s">
        <v>570</v>
      </c>
      <c r="D120" s="5">
        <v>8</v>
      </c>
      <c r="E120" s="5" t="s">
        <v>445</v>
      </c>
      <c r="F120" s="5" t="s">
        <v>15</v>
      </c>
      <c r="G120" s="5">
        <v>1244000940</v>
      </c>
      <c r="H120" s="6">
        <v>18000</v>
      </c>
      <c r="I120" s="7">
        <v>0</v>
      </c>
      <c r="J120" s="6" t="e">
        <f>I120-#REF!</f>
        <v>#REF!</v>
      </c>
      <c r="K120" s="8"/>
      <c r="L120" s="9">
        <v>0</v>
      </c>
      <c r="M120" s="19">
        <f>I120-H120</f>
        <v>-18000</v>
      </c>
    </row>
    <row r="121" spans="1:15" s="10" customFormat="1" ht="24.75" customHeight="1" outlineLevel="2" x14ac:dyDescent="0.2">
      <c r="A121" s="5">
        <v>120</v>
      </c>
      <c r="B121" s="5" t="s">
        <v>448</v>
      </c>
      <c r="C121" s="5" t="s">
        <v>573</v>
      </c>
      <c r="D121" s="5">
        <v>8</v>
      </c>
      <c r="E121" s="5" t="s">
        <v>445</v>
      </c>
      <c r="F121" s="5" t="s">
        <v>55</v>
      </c>
      <c r="G121" s="5">
        <v>1330000940</v>
      </c>
      <c r="H121" s="6">
        <v>92000</v>
      </c>
      <c r="I121" s="7">
        <v>0</v>
      </c>
      <c r="J121" s="6" t="e">
        <f>I121-#REF!</f>
        <v>#REF!</v>
      </c>
      <c r="K121" s="8"/>
      <c r="L121" s="9">
        <v>0</v>
      </c>
      <c r="M121" s="19">
        <f>I121-H121</f>
        <v>-92000</v>
      </c>
    </row>
    <row r="122" spans="1:15" s="10" customFormat="1" ht="24.75" customHeight="1" outlineLevel="2" x14ac:dyDescent="0.2">
      <c r="A122" s="5">
        <v>121</v>
      </c>
      <c r="B122" s="5" t="s">
        <v>448</v>
      </c>
      <c r="C122" s="5" t="s">
        <v>573</v>
      </c>
      <c r="D122" s="5">
        <v>8</v>
      </c>
      <c r="E122" s="5" t="s">
        <v>445</v>
      </c>
      <c r="F122" s="5" t="s">
        <v>56</v>
      </c>
      <c r="G122" s="5">
        <v>1332300410</v>
      </c>
      <c r="H122" s="6">
        <v>0</v>
      </c>
      <c r="I122" s="7">
        <v>0</v>
      </c>
      <c r="J122" s="6" t="e">
        <f>I122-#REF!</f>
        <v>#REF!</v>
      </c>
      <c r="K122" s="8"/>
      <c r="L122" s="9">
        <v>0</v>
      </c>
      <c r="M122" s="19">
        <f>I122-H122</f>
        <v>0</v>
      </c>
    </row>
    <row r="123" spans="1:15" s="10" customFormat="1" ht="24.75" customHeight="1" outlineLevel="2" x14ac:dyDescent="0.2">
      <c r="A123" s="5">
        <v>122</v>
      </c>
      <c r="B123" s="5" t="s">
        <v>442</v>
      </c>
      <c r="C123" s="5" t="s">
        <v>570</v>
      </c>
      <c r="D123" s="5">
        <v>8</v>
      </c>
      <c r="E123" s="5" t="s">
        <v>445</v>
      </c>
      <c r="F123" s="5" t="s">
        <v>94</v>
      </c>
      <c r="G123" s="5">
        <v>1379000990</v>
      </c>
      <c r="H123" s="6">
        <v>80000</v>
      </c>
      <c r="I123" s="7">
        <v>166000</v>
      </c>
      <c r="J123" s="6" t="e">
        <f>I123-#REF!</f>
        <v>#REF!</v>
      </c>
      <c r="K123" s="8"/>
      <c r="L123" s="9">
        <v>0</v>
      </c>
      <c r="M123" s="19">
        <f>I123-H123</f>
        <v>86000</v>
      </c>
      <c r="O123" s="4"/>
    </row>
    <row r="124" spans="1:15" s="10" customFormat="1" ht="24.75" customHeight="1" outlineLevel="2" x14ac:dyDescent="0.25">
      <c r="A124" s="5">
        <v>123</v>
      </c>
      <c r="B124" s="5" t="s">
        <v>442</v>
      </c>
      <c r="C124" s="5" t="s">
        <v>570</v>
      </c>
      <c r="D124" s="5">
        <v>8</v>
      </c>
      <c r="E124" s="5" t="s">
        <v>445</v>
      </c>
      <c r="F124" s="5" t="s">
        <v>95</v>
      </c>
      <c r="G124" s="5">
        <v>1380000990</v>
      </c>
      <c r="H124" s="6">
        <v>50000</v>
      </c>
      <c r="I124" s="7">
        <v>50000</v>
      </c>
      <c r="J124" s="6" t="e">
        <f>I124-#REF!</f>
        <v>#REF!</v>
      </c>
      <c r="K124" s="8"/>
      <c r="L124" s="9">
        <v>0</v>
      </c>
      <c r="M124" s="19">
        <f>I124-H124</f>
        <v>0</v>
      </c>
      <c r="O124" s="12"/>
    </row>
    <row r="125" spans="1:15" s="10" customFormat="1" ht="24.75" customHeight="1" outlineLevel="1" x14ac:dyDescent="0.25">
      <c r="A125" s="5">
        <v>124</v>
      </c>
      <c r="B125" s="5"/>
      <c r="C125" s="5"/>
      <c r="D125" s="5"/>
      <c r="E125" s="11" t="s">
        <v>509</v>
      </c>
      <c r="F125" s="5"/>
      <c r="G125" s="5"/>
      <c r="H125" s="6">
        <f t="shared" ref="H125:K125" si="9">SUBTOTAL(9,H119:H124)</f>
        <v>258000</v>
      </c>
      <c r="I125" s="7">
        <f t="shared" si="9"/>
        <v>226000</v>
      </c>
      <c r="J125" s="6" t="e">
        <f t="shared" si="9"/>
        <v>#REF!</v>
      </c>
      <c r="K125" s="8">
        <f t="shared" si="9"/>
        <v>0</v>
      </c>
      <c r="L125" s="9"/>
      <c r="M125" s="19">
        <f>I125-H125</f>
        <v>-32000</v>
      </c>
      <c r="O125" s="12"/>
    </row>
    <row r="126" spans="1:15" s="10" customFormat="1" ht="24.75" customHeight="1" outlineLevel="2" x14ac:dyDescent="0.25">
      <c r="A126" s="5">
        <v>125</v>
      </c>
      <c r="B126" s="5" t="s">
        <v>442</v>
      </c>
      <c r="C126" s="5" t="s">
        <v>570</v>
      </c>
      <c r="D126" s="5">
        <v>9</v>
      </c>
      <c r="E126" s="5" t="s">
        <v>9</v>
      </c>
      <c r="F126" s="5" t="s">
        <v>9</v>
      </c>
      <c r="G126" s="5">
        <v>1191000910</v>
      </c>
      <c r="H126" s="6">
        <v>2480000</v>
      </c>
      <c r="I126" s="7">
        <v>1568000</v>
      </c>
      <c r="J126" s="6" t="e">
        <f>I126-#REF!</f>
        <v>#REF!</v>
      </c>
      <c r="K126" s="8"/>
      <c r="L126" s="9" t="s">
        <v>590</v>
      </c>
      <c r="M126" s="19">
        <f>I126-H126</f>
        <v>-912000</v>
      </c>
      <c r="O126" s="12"/>
    </row>
    <row r="127" spans="1:15" s="10" customFormat="1" ht="24.75" customHeight="1" outlineLevel="2" x14ac:dyDescent="0.2">
      <c r="A127" s="5">
        <v>126</v>
      </c>
      <c r="B127" s="5" t="s">
        <v>442</v>
      </c>
      <c r="C127" s="5" t="s">
        <v>570</v>
      </c>
      <c r="D127" s="5">
        <v>9</v>
      </c>
      <c r="E127" s="5" t="s">
        <v>9</v>
      </c>
      <c r="F127" s="5" t="s">
        <v>525</v>
      </c>
      <c r="G127" s="5">
        <v>1191000911</v>
      </c>
      <c r="H127" s="6">
        <v>0</v>
      </c>
      <c r="I127" s="7">
        <v>0</v>
      </c>
      <c r="J127" s="6" t="e">
        <f>I127-#REF!</f>
        <v>#REF!</v>
      </c>
      <c r="K127" s="8"/>
      <c r="L127" s="9" t="s">
        <v>590</v>
      </c>
      <c r="M127" s="19">
        <f>I127-H127</f>
        <v>0</v>
      </c>
    </row>
    <row r="128" spans="1:15" s="10" customFormat="1" ht="24.75" customHeight="1" outlineLevel="2" x14ac:dyDescent="0.2">
      <c r="A128" s="5">
        <v>127</v>
      </c>
      <c r="B128" s="5" t="s">
        <v>442</v>
      </c>
      <c r="C128" s="5" t="s">
        <v>570</v>
      </c>
      <c r="D128" s="5">
        <v>9</v>
      </c>
      <c r="E128" s="5" t="s">
        <v>9</v>
      </c>
      <c r="F128" s="5" t="s">
        <v>560</v>
      </c>
      <c r="G128" s="5">
        <v>1191000912</v>
      </c>
      <c r="H128" s="6">
        <v>0</v>
      </c>
      <c r="I128" s="7">
        <v>0</v>
      </c>
      <c r="J128" s="6" t="e">
        <f>I128-#REF!</f>
        <v>#REF!</v>
      </c>
      <c r="K128" s="8"/>
      <c r="L128" s="9">
        <v>0</v>
      </c>
      <c r="M128" s="19">
        <f>I128-H128</f>
        <v>0</v>
      </c>
    </row>
    <row r="129" spans="1:15" s="10" customFormat="1" ht="24.75" customHeight="1" outlineLevel="1" x14ac:dyDescent="0.25">
      <c r="A129" s="5">
        <v>128</v>
      </c>
      <c r="B129" s="5"/>
      <c r="C129" s="5"/>
      <c r="D129" s="5"/>
      <c r="E129" s="11" t="s">
        <v>591</v>
      </c>
      <c r="F129" s="5"/>
      <c r="G129" s="5"/>
      <c r="H129" s="6">
        <f t="shared" ref="H129:K129" si="10">SUBTOTAL(9,H126:H128)</f>
        <v>2480000</v>
      </c>
      <c r="I129" s="7">
        <f t="shared" si="10"/>
        <v>1568000</v>
      </c>
      <c r="J129" s="6" t="e">
        <f t="shared" si="10"/>
        <v>#REF!</v>
      </c>
      <c r="K129" s="8">
        <f t="shared" si="10"/>
        <v>0</v>
      </c>
      <c r="L129" s="9"/>
      <c r="M129" s="19">
        <f>I129-H129</f>
        <v>-912000</v>
      </c>
    </row>
    <row r="130" spans="1:15" s="10" customFormat="1" ht="24.75" customHeight="1" outlineLevel="2" x14ac:dyDescent="0.2">
      <c r="A130" s="5">
        <v>129</v>
      </c>
      <c r="B130" s="5" t="s">
        <v>442</v>
      </c>
      <c r="C130" s="5" t="s">
        <v>570</v>
      </c>
      <c r="D130" s="5">
        <v>10</v>
      </c>
      <c r="E130" s="5" t="s">
        <v>455</v>
      </c>
      <c r="F130" s="5" t="s">
        <v>103</v>
      </c>
      <c r="G130" s="5">
        <v>1594000690</v>
      </c>
      <c r="H130" s="6">
        <v>150000</v>
      </c>
      <c r="I130" s="7">
        <v>150000</v>
      </c>
      <c r="J130" s="6" t="e">
        <f>I130-#REF!</f>
        <v>#REF!</v>
      </c>
      <c r="K130" s="8"/>
      <c r="L130" s="9">
        <v>0</v>
      </c>
      <c r="M130" s="19">
        <f>I130-H130</f>
        <v>0</v>
      </c>
    </row>
    <row r="131" spans="1:15" s="10" customFormat="1" ht="24.75" customHeight="1" outlineLevel="2" x14ac:dyDescent="0.2">
      <c r="A131" s="5">
        <v>130</v>
      </c>
      <c r="B131" s="5" t="s">
        <v>442</v>
      </c>
      <c r="C131" s="5" t="s">
        <v>570</v>
      </c>
      <c r="D131" s="5">
        <v>10</v>
      </c>
      <c r="E131" s="5" t="s">
        <v>455</v>
      </c>
      <c r="F131" s="5" t="s">
        <v>104</v>
      </c>
      <c r="G131" s="5">
        <v>1594000693</v>
      </c>
      <c r="H131" s="6">
        <v>250000</v>
      </c>
      <c r="I131" s="7">
        <v>150000</v>
      </c>
      <c r="J131" s="6" t="e">
        <f>I131-#REF!</f>
        <v>#REF!</v>
      </c>
      <c r="K131" s="8"/>
      <c r="L131" s="9">
        <v>0</v>
      </c>
      <c r="M131" s="19">
        <f>I131-H131</f>
        <v>-100000</v>
      </c>
    </row>
    <row r="132" spans="1:15" s="10" customFormat="1" ht="24.75" customHeight="1" outlineLevel="2" x14ac:dyDescent="0.2">
      <c r="A132" s="5">
        <v>131</v>
      </c>
      <c r="B132" s="5" t="s">
        <v>442</v>
      </c>
      <c r="C132" s="5" t="s">
        <v>570</v>
      </c>
      <c r="D132" s="5">
        <v>10</v>
      </c>
      <c r="E132" s="5" t="s">
        <v>455</v>
      </c>
      <c r="F132" s="5" t="s">
        <v>105</v>
      </c>
      <c r="G132" s="5">
        <v>1594000695</v>
      </c>
      <c r="H132" s="6">
        <v>2650000</v>
      </c>
      <c r="I132" s="7">
        <v>2600000</v>
      </c>
      <c r="J132" s="6" t="e">
        <f>I132-#REF!</f>
        <v>#REF!</v>
      </c>
      <c r="K132" s="8"/>
      <c r="L132" s="9" t="s">
        <v>592</v>
      </c>
      <c r="M132" s="19">
        <f>I132-H132</f>
        <v>-50000</v>
      </c>
    </row>
    <row r="133" spans="1:15" s="10" customFormat="1" ht="24.75" customHeight="1" outlineLevel="2" x14ac:dyDescent="0.2">
      <c r="A133" s="5">
        <v>132</v>
      </c>
      <c r="B133" s="5" t="s">
        <v>442</v>
      </c>
      <c r="C133" s="5" t="s">
        <v>570</v>
      </c>
      <c r="D133" s="5">
        <v>10</v>
      </c>
      <c r="E133" s="5" t="s">
        <v>455</v>
      </c>
      <c r="F133" s="5" t="s">
        <v>529</v>
      </c>
      <c r="G133" s="5">
        <v>1594000700</v>
      </c>
      <c r="H133" s="6">
        <v>200000</v>
      </c>
      <c r="I133" s="7">
        <v>200000</v>
      </c>
      <c r="J133" s="6" t="e">
        <f>I133-#REF!</f>
        <v>#REF!</v>
      </c>
      <c r="K133" s="8"/>
      <c r="L133" s="9">
        <v>0</v>
      </c>
      <c r="M133" s="19">
        <f>I133-H133</f>
        <v>0</v>
      </c>
      <c r="O133" s="4"/>
    </row>
    <row r="134" spans="1:15" s="10" customFormat="1" ht="24.75" customHeight="1" outlineLevel="2" x14ac:dyDescent="0.2">
      <c r="A134" s="5">
        <v>133</v>
      </c>
      <c r="B134" s="5" t="s">
        <v>442</v>
      </c>
      <c r="C134" s="5" t="s">
        <v>570</v>
      </c>
      <c r="D134" s="5">
        <v>10</v>
      </c>
      <c r="E134" s="5" t="s">
        <v>455</v>
      </c>
      <c r="F134" s="5" t="s">
        <v>593</v>
      </c>
      <c r="G134" s="5">
        <v>1594000702</v>
      </c>
      <c r="H134" s="6">
        <v>0</v>
      </c>
      <c r="I134" s="7">
        <v>70000</v>
      </c>
      <c r="J134" s="6" t="e">
        <f>I134-#REF!</f>
        <v>#REF!</v>
      </c>
      <c r="K134" s="8"/>
      <c r="L134" s="9">
        <v>0</v>
      </c>
      <c r="M134" s="19">
        <f>I134-H134</f>
        <v>70000</v>
      </c>
    </row>
    <row r="135" spans="1:15" ht="24.75" customHeight="1" outlineLevel="2" x14ac:dyDescent="0.2">
      <c r="A135" s="5">
        <v>134</v>
      </c>
      <c r="B135" s="5" t="s">
        <v>442</v>
      </c>
      <c r="C135" s="5" t="s">
        <v>570</v>
      </c>
      <c r="D135" s="5">
        <v>10</v>
      </c>
      <c r="E135" s="5" t="s">
        <v>455</v>
      </c>
      <c r="F135" s="5" t="s">
        <v>530</v>
      </c>
      <c r="G135" s="5">
        <v>1594000703</v>
      </c>
      <c r="H135" s="6">
        <v>380000</v>
      </c>
      <c r="I135" s="7">
        <v>0</v>
      </c>
      <c r="J135" s="6" t="e">
        <f>I135-#REF!</f>
        <v>#REF!</v>
      </c>
      <c r="K135" s="8"/>
      <c r="L135" s="9">
        <v>0</v>
      </c>
      <c r="M135" s="19">
        <f>I135-H135</f>
        <v>-380000</v>
      </c>
      <c r="N135" s="10"/>
      <c r="O135" s="10"/>
    </row>
    <row r="136" spans="1:15" ht="24.75" customHeight="1" outlineLevel="2" x14ac:dyDescent="0.2">
      <c r="A136" s="5">
        <v>135</v>
      </c>
      <c r="B136" s="5" t="s">
        <v>442</v>
      </c>
      <c r="C136" s="5" t="s">
        <v>570</v>
      </c>
      <c r="D136" s="5">
        <v>10</v>
      </c>
      <c r="E136" s="5" t="s">
        <v>455</v>
      </c>
      <c r="F136" s="5" t="s">
        <v>594</v>
      </c>
      <c r="G136" s="5">
        <v>1594000704</v>
      </c>
      <c r="H136" s="6">
        <v>0</v>
      </c>
      <c r="I136" s="7">
        <v>0</v>
      </c>
      <c r="J136" s="6" t="e">
        <f>I136-#REF!</f>
        <v>#REF!</v>
      </c>
      <c r="K136" s="8"/>
      <c r="L136" s="9">
        <v>0</v>
      </c>
      <c r="M136" s="19">
        <f>I136-H136</f>
        <v>0</v>
      </c>
    </row>
    <row r="137" spans="1:15" ht="24.75" customHeight="1" outlineLevel="1" x14ac:dyDescent="0.25">
      <c r="A137" s="5">
        <v>136</v>
      </c>
      <c r="B137" s="5"/>
      <c r="C137" s="5"/>
      <c r="D137" s="5"/>
      <c r="E137" s="11" t="s">
        <v>510</v>
      </c>
      <c r="F137" s="5"/>
      <c r="G137" s="5"/>
      <c r="H137" s="6">
        <f t="shared" ref="H137:K137" si="11">SUBTOTAL(9,H130:H136)</f>
        <v>3630000</v>
      </c>
      <c r="I137" s="7">
        <f t="shared" si="11"/>
        <v>3170000</v>
      </c>
      <c r="J137" s="6" t="e">
        <f t="shared" si="11"/>
        <v>#REF!</v>
      </c>
      <c r="K137" s="8">
        <f t="shared" si="11"/>
        <v>0</v>
      </c>
      <c r="L137" s="9"/>
      <c r="M137" s="19">
        <f>I137-H137</f>
        <v>-460000</v>
      </c>
    </row>
    <row r="138" spans="1:15" ht="24.75" customHeight="1" outlineLevel="2" x14ac:dyDescent="0.2">
      <c r="A138" s="5">
        <v>137</v>
      </c>
      <c r="B138" s="5" t="s">
        <v>442</v>
      </c>
      <c r="C138" s="5" t="s">
        <v>570</v>
      </c>
      <c r="D138" s="5">
        <v>11</v>
      </c>
      <c r="E138" s="5" t="s">
        <v>523</v>
      </c>
      <c r="F138" s="5" t="s">
        <v>595</v>
      </c>
      <c r="G138" s="5">
        <v>1591900590</v>
      </c>
      <c r="H138" s="6">
        <v>3000000</v>
      </c>
      <c r="I138" s="7">
        <v>5000000</v>
      </c>
      <c r="J138" s="6" t="e">
        <f>I138-#REF!</f>
        <v>#REF!</v>
      </c>
      <c r="K138" s="8"/>
      <c r="L138" s="9" t="s">
        <v>596</v>
      </c>
      <c r="M138" s="19">
        <f>I138-H138</f>
        <v>2000000</v>
      </c>
      <c r="N138" s="10"/>
    </row>
    <row r="139" spans="1:15" ht="24.75" customHeight="1" outlineLevel="1" x14ac:dyDescent="0.25">
      <c r="A139" s="5">
        <v>138</v>
      </c>
      <c r="B139" s="5"/>
      <c r="C139" s="5"/>
      <c r="D139" s="5"/>
      <c r="E139" s="11" t="s">
        <v>597</v>
      </c>
      <c r="F139" s="5"/>
      <c r="G139" s="5"/>
      <c r="H139" s="6">
        <f t="shared" ref="H139:K139" si="12">SUBTOTAL(9,H138:H138)</f>
        <v>3000000</v>
      </c>
      <c r="I139" s="7">
        <f t="shared" si="12"/>
        <v>5000000</v>
      </c>
      <c r="J139" s="6" t="e">
        <f t="shared" si="12"/>
        <v>#REF!</v>
      </c>
      <c r="K139" s="8">
        <f t="shared" si="12"/>
        <v>0</v>
      </c>
      <c r="L139" s="9"/>
      <c r="M139" s="19">
        <f>I139-H139</f>
        <v>2000000</v>
      </c>
      <c r="N139" s="10"/>
    </row>
    <row r="140" spans="1:15" ht="24.75" customHeight="1" outlineLevel="2" x14ac:dyDescent="0.2">
      <c r="A140" s="5">
        <v>139</v>
      </c>
      <c r="B140" s="5" t="s">
        <v>442</v>
      </c>
      <c r="C140" s="5" t="s">
        <v>570</v>
      </c>
      <c r="D140" s="5">
        <v>12</v>
      </c>
      <c r="E140" s="5" t="s">
        <v>443</v>
      </c>
      <c r="F140" s="5" t="s">
        <v>2</v>
      </c>
      <c r="G140" s="5">
        <v>1113000100</v>
      </c>
      <c r="H140" s="6">
        <v>600000</v>
      </c>
      <c r="I140" s="7">
        <v>1000000</v>
      </c>
      <c r="J140" s="6" t="e">
        <f>I140-#REF!</f>
        <v>#REF!</v>
      </c>
      <c r="K140" s="8"/>
      <c r="L140" s="9">
        <v>0</v>
      </c>
      <c r="M140" s="19">
        <f>I140-H140</f>
        <v>400000</v>
      </c>
      <c r="N140" s="10"/>
    </row>
    <row r="141" spans="1:15" ht="24.75" customHeight="1" outlineLevel="2" x14ac:dyDescent="0.2">
      <c r="A141" s="5">
        <v>140</v>
      </c>
      <c r="B141" s="5" t="s">
        <v>442</v>
      </c>
      <c r="C141" s="5" t="s">
        <v>570</v>
      </c>
      <c r="D141" s="5">
        <v>12</v>
      </c>
      <c r="E141" s="5" t="s">
        <v>443</v>
      </c>
      <c r="F141" s="5" t="s">
        <v>3</v>
      </c>
      <c r="G141" s="5">
        <v>1116000100</v>
      </c>
      <c r="H141" s="6">
        <v>21000000</v>
      </c>
      <c r="I141" s="7">
        <v>22000000</v>
      </c>
      <c r="J141" s="6" t="e">
        <f>I141-#REF!</f>
        <v>#REF!</v>
      </c>
      <c r="K141" s="8"/>
      <c r="L141" s="9">
        <v>0</v>
      </c>
      <c r="M141" s="19">
        <f>I141-H141</f>
        <v>1000000</v>
      </c>
    </row>
    <row r="142" spans="1:15" ht="24.75" customHeight="1" outlineLevel="1" x14ac:dyDescent="0.25">
      <c r="A142" s="5">
        <v>141</v>
      </c>
      <c r="B142" s="5"/>
      <c r="C142" s="5"/>
      <c r="D142" s="5"/>
      <c r="E142" s="11" t="s">
        <v>511</v>
      </c>
      <c r="F142" s="5"/>
      <c r="G142" s="5"/>
      <c r="H142" s="6">
        <f t="shared" ref="H142:K142" si="13">SUBTOTAL(9,H140:H141)</f>
        <v>21600000</v>
      </c>
      <c r="I142" s="7">
        <f t="shared" si="13"/>
        <v>23000000</v>
      </c>
      <c r="J142" s="6" t="e">
        <f t="shared" si="13"/>
        <v>#REF!</v>
      </c>
      <c r="K142" s="8">
        <f t="shared" si="13"/>
        <v>0</v>
      </c>
      <c r="L142" s="9"/>
      <c r="M142" s="19">
        <f>I142-H142</f>
        <v>1400000</v>
      </c>
    </row>
    <row r="143" spans="1:15" ht="24.75" customHeight="1" outlineLevel="1" x14ac:dyDescent="0.25">
      <c r="A143" s="5">
        <v>142</v>
      </c>
      <c r="B143" s="5"/>
      <c r="C143" s="5"/>
      <c r="D143" s="5"/>
      <c r="E143" s="11"/>
      <c r="F143" s="5"/>
      <c r="G143" s="5"/>
      <c r="H143" s="6">
        <f>SUM(H142,H139,H137,H129,H125,H118,H80,H49,H43,H41,H19,H14,H7,H4)</f>
        <v>256196000</v>
      </c>
      <c r="I143" s="7">
        <f t="shared" ref="I143:L143" si="14">SUM(I142,I139,I137,I129,I125,I118,I80,I49,I43,I41,I19,I14,I7,I4)</f>
        <v>275354000</v>
      </c>
      <c r="J143" s="6" t="e">
        <f t="shared" si="14"/>
        <v>#REF!</v>
      </c>
      <c r="K143" s="6">
        <f t="shared" si="14"/>
        <v>0</v>
      </c>
      <c r="L143" s="6">
        <f t="shared" si="14"/>
        <v>0</v>
      </c>
      <c r="M143" s="19">
        <f>I143-H143</f>
        <v>19158000</v>
      </c>
    </row>
    <row r="144" spans="1:15" ht="24.75" customHeight="1" outlineLevel="2" x14ac:dyDescent="0.2">
      <c r="A144" s="5">
        <v>143</v>
      </c>
      <c r="B144" s="1" t="s">
        <v>457</v>
      </c>
      <c r="C144" s="1" t="s">
        <v>598</v>
      </c>
      <c r="D144" s="1">
        <v>13</v>
      </c>
      <c r="E144" s="1" t="s">
        <v>456</v>
      </c>
      <c r="F144" s="1" t="s">
        <v>106</v>
      </c>
      <c r="G144" s="1">
        <v>1611100110</v>
      </c>
      <c r="H144" s="6">
        <v>1400000</v>
      </c>
      <c r="I144" s="3">
        <v>1900000</v>
      </c>
      <c r="J144" s="6" t="e">
        <f>I144-#REF!</f>
        <v>#REF!</v>
      </c>
      <c r="K144" s="8"/>
      <c r="L144" s="13" t="s">
        <v>599</v>
      </c>
      <c r="M144" s="19">
        <f>I144-H144</f>
        <v>500000</v>
      </c>
    </row>
    <row r="145" spans="1:15" ht="24.75" customHeight="1" outlineLevel="2" x14ac:dyDescent="0.2">
      <c r="A145" s="5">
        <v>144</v>
      </c>
      <c r="B145" s="1" t="s">
        <v>457</v>
      </c>
      <c r="C145" s="1" t="s">
        <v>598</v>
      </c>
      <c r="D145" s="1">
        <v>13</v>
      </c>
      <c r="E145" s="1" t="s">
        <v>456</v>
      </c>
      <c r="F145" s="1" t="s">
        <v>107</v>
      </c>
      <c r="G145" s="1">
        <v>1611100140</v>
      </c>
      <c r="H145" s="6">
        <v>120000</v>
      </c>
      <c r="I145" s="3">
        <v>120000</v>
      </c>
      <c r="J145" s="6" t="e">
        <f>I145-#REF!</f>
        <v>#REF!</v>
      </c>
      <c r="K145" s="8"/>
      <c r="L145" s="13">
        <v>0</v>
      </c>
      <c r="M145" s="19">
        <f>I145-H145</f>
        <v>0</v>
      </c>
      <c r="O145" s="10"/>
    </row>
    <row r="146" spans="1:15" ht="24.75" customHeight="1" outlineLevel="2" x14ac:dyDescent="0.2">
      <c r="A146" s="5">
        <v>145</v>
      </c>
      <c r="B146" s="1" t="s">
        <v>457</v>
      </c>
      <c r="C146" s="1" t="s">
        <v>598</v>
      </c>
      <c r="D146" s="1">
        <v>13</v>
      </c>
      <c r="E146" s="1" t="s">
        <v>456</v>
      </c>
      <c r="F146" s="1" t="s">
        <v>480</v>
      </c>
      <c r="G146" s="1">
        <v>1612000110</v>
      </c>
      <c r="H146" s="6">
        <v>470000</v>
      </c>
      <c r="I146" s="3">
        <v>475000</v>
      </c>
      <c r="J146" s="6" t="e">
        <f>I146-#REF!</f>
        <v>#REF!</v>
      </c>
      <c r="K146" s="8"/>
      <c r="L146" s="13" t="s">
        <v>600</v>
      </c>
      <c r="M146" s="19">
        <f>I146-H146</f>
        <v>5000</v>
      </c>
    </row>
    <row r="147" spans="1:15" ht="24.75" customHeight="1" outlineLevel="2" x14ac:dyDescent="0.2">
      <c r="A147" s="5">
        <v>146</v>
      </c>
      <c r="B147" s="1" t="s">
        <v>457</v>
      </c>
      <c r="C147" s="1" t="s">
        <v>598</v>
      </c>
      <c r="D147" s="1">
        <v>13</v>
      </c>
      <c r="E147" s="1" t="s">
        <v>456</v>
      </c>
      <c r="F147" s="1" t="s">
        <v>482</v>
      </c>
      <c r="G147" s="1">
        <v>1613000110</v>
      </c>
      <c r="H147" s="6">
        <v>2300000</v>
      </c>
      <c r="I147" s="3">
        <v>2054000</v>
      </c>
      <c r="J147" s="6" t="e">
        <f>I147-#REF!</f>
        <v>#REF!</v>
      </c>
      <c r="K147" s="8"/>
      <c r="L147" s="13" t="s">
        <v>601</v>
      </c>
      <c r="M147" s="19">
        <f>I147-H147</f>
        <v>-246000</v>
      </c>
    </row>
    <row r="148" spans="1:15" ht="24.75" customHeight="1" outlineLevel="2" x14ac:dyDescent="0.2">
      <c r="A148" s="5">
        <v>147</v>
      </c>
      <c r="B148" s="1" t="s">
        <v>457</v>
      </c>
      <c r="C148" s="1" t="s">
        <v>598</v>
      </c>
      <c r="D148" s="1">
        <v>13</v>
      </c>
      <c r="E148" s="1" t="s">
        <v>456</v>
      </c>
      <c r="F148" s="1" t="s">
        <v>109</v>
      </c>
      <c r="G148" s="1">
        <v>1613000130</v>
      </c>
      <c r="H148" s="6">
        <v>80000</v>
      </c>
      <c r="I148" s="3">
        <v>80000</v>
      </c>
      <c r="J148" s="6" t="e">
        <f>I148-#REF!</f>
        <v>#REF!</v>
      </c>
      <c r="K148" s="8"/>
      <c r="L148" s="13">
        <v>0</v>
      </c>
      <c r="M148" s="19">
        <f>I148-H148</f>
        <v>0</v>
      </c>
    </row>
    <row r="149" spans="1:15" ht="24.75" customHeight="1" outlineLevel="2" x14ac:dyDescent="0.2">
      <c r="A149" s="5">
        <v>148</v>
      </c>
      <c r="B149" s="1" t="s">
        <v>457</v>
      </c>
      <c r="C149" s="1" t="s">
        <v>598</v>
      </c>
      <c r="D149" s="1">
        <v>13</v>
      </c>
      <c r="E149" s="1" t="s">
        <v>456</v>
      </c>
      <c r="F149" s="1" t="s">
        <v>110</v>
      </c>
      <c r="G149" s="1">
        <v>1613000140</v>
      </c>
      <c r="H149" s="6">
        <v>145000</v>
      </c>
      <c r="I149" s="3">
        <v>145000</v>
      </c>
      <c r="J149" s="6" t="e">
        <f>I149-#REF!</f>
        <v>#REF!</v>
      </c>
      <c r="K149" s="8"/>
      <c r="L149" s="13">
        <v>0</v>
      </c>
      <c r="M149" s="19">
        <f>I149-H149</f>
        <v>0</v>
      </c>
    </row>
    <row r="150" spans="1:15" ht="24.75" customHeight="1" outlineLevel="2" x14ac:dyDescent="0.2">
      <c r="A150" s="5">
        <v>149</v>
      </c>
      <c r="B150" s="1" t="s">
        <v>457</v>
      </c>
      <c r="C150" s="1" t="s">
        <v>598</v>
      </c>
      <c r="D150" s="1">
        <v>13</v>
      </c>
      <c r="E150" s="1" t="s">
        <v>456</v>
      </c>
      <c r="F150" s="1" t="s">
        <v>111</v>
      </c>
      <c r="G150" s="1">
        <v>1613000210</v>
      </c>
      <c r="H150" s="6">
        <v>350000</v>
      </c>
      <c r="I150" s="3">
        <v>569000</v>
      </c>
      <c r="J150" s="6" t="e">
        <f>I150-#REF!</f>
        <v>#REF!</v>
      </c>
      <c r="K150" s="8"/>
      <c r="L150" s="13">
        <v>0</v>
      </c>
      <c r="M150" s="19">
        <f>I150-H150</f>
        <v>219000</v>
      </c>
    </row>
    <row r="151" spans="1:15" ht="24.75" customHeight="1" outlineLevel="2" x14ac:dyDescent="0.2">
      <c r="A151" s="5">
        <v>150</v>
      </c>
      <c r="B151" s="1" t="s">
        <v>457</v>
      </c>
      <c r="C151" s="1" t="s">
        <v>598</v>
      </c>
      <c r="D151" s="1">
        <v>13</v>
      </c>
      <c r="E151" s="1" t="s">
        <v>456</v>
      </c>
      <c r="F151" s="1" t="s">
        <v>123</v>
      </c>
      <c r="G151" s="1">
        <v>1617000110</v>
      </c>
      <c r="H151" s="6">
        <v>357000</v>
      </c>
      <c r="I151" s="3">
        <v>229000</v>
      </c>
      <c r="J151" s="6" t="e">
        <f>I151-#REF!</f>
        <v>#REF!</v>
      </c>
      <c r="K151" s="8"/>
      <c r="L151" s="13">
        <v>0</v>
      </c>
      <c r="M151" s="19">
        <f>I151-H151</f>
        <v>-128000</v>
      </c>
    </row>
    <row r="152" spans="1:15" ht="24.75" customHeight="1" outlineLevel="2" x14ac:dyDescent="0.2">
      <c r="A152" s="5">
        <v>151</v>
      </c>
      <c r="B152" s="1" t="s">
        <v>457</v>
      </c>
      <c r="C152" s="1" t="s">
        <v>598</v>
      </c>
      <c r="D152" s="1">
        <v>13</v>
      </c>
      <c r="E152" s="1" t="s">
        <v>456</v>
      </c>
      <c r="F152" s="1" t="s">
        <v>124</v>
      </c>
      <c r="G152" s="1">
        <v>1617000130</v>
      </c>
      <c r="H152" s="6">
        <v>30000</v>
      </c>
      <c r="I152" s="3">
        <v>30000</v>
      </c>
      <c r="J152" s="6" t="e">
        <f>I152-#REF!</f>
        <v>#REF!</v>
      </c>
      <c r="K152" s="8"/>
      <c r="L152" s="13">
        <v>0</v>
      </c>
      <c r="M152" s="19">
        <f>I152-H152</f>
        <v>0</v>
      </c>
    </row>
    <row r="153" spans="1:15" ht="24.75" customHeight="1" outlineLevel="2" x14ac:dyDescent="0.2">
      <c r="A153" s="5">
        <v>152</v>
      </c>
      <c r="B153" s="1" t="s">
        <v>457</v>
      </c>
      <c r="C153" s="1" t="s">
        <v>598</v>
      </c>
      <c r="D153" s="1">
        <v>13</v>
      </c>
      <c r="E153" s="1" t="s">
        <v>456</v>
      </c>
      <c r="F153" s="1" t="s">
        <v>531</v>
      </c>
      <c r="G153" s="1">
        <v>1617000140</v>
      </c>
      <c r="H153" s="6">
        <v>20000</v>
      </c>
      <c r="I153" s="3">
        <v>20000</v>
      </c>
      <c r="J153" s="6" t="e">
        <f>I153-#REF!</f>
        <v>#REF!</v>
      </c>
      <c r="K153" s="8"/>
      <c r="L153" s="13">
        <v>0</v>
      </c>
      <c r="M153" s="19">
        <f>I153-H153</f>
        <v>0</v>
      </c>
    </row>
    <row r="154" spans="1:15" ht="24.75" customHeight="1" outlineLevel="2" x14ac:dyDescent="0.2">
      <c r="A154" s="5">
        <v>153</v>
      </c>
      <c r="B154" s="1" t="s">
        <v>457</v>
      </c>
      <c r="C154" s="1" t="s">
        <v>598</v>
      </c>
      <c r="D154" s="1">
        <v>13</v>
      </c>
      <c r="E154" s="1" t="s">
        <v>456</v>
      </c>
      <c r="F154" s="1" t="s">
        <v>602</v>
      </c>
      <c r="G154" s="1">
        <v>1617000210</v>
      </c>
      <c r="H154" s="6">
        <v>0</v>
      </c>
      <c r="I154" s="3">
        <v>98000</v>
      </c>
      <c r="J154" s="6" t="e">
        <f>I154-#REF!</f>
        <v>#REF!</v>
      </c>
      <c r="K154" s="8"/>
      <c r="L154" s="13">
        <v>0</v>
      </c>
      <c r="M154" s="19">
        <f>I154-H154</f>
        <v>98000</v>
      </c>
      <c r="O154" s="10"/>
    </row>
    <row r="155" spans="1:15" ht="24.75" customHeight="1" outlineLevel="2" x14ac:dyDescent="0.2">
      <c r="A155" s="5">
        <v>154</v>
      </c>
      <c r="B155" s="1" t="s">
        <v>457</v>
      </c>
      <c r="C155" s="1" t="s">
        <v>598</v>
      </c>
      <c r="D155" s="1">
        <v>13</v>
      </c>
      <c r="E155" s="1" t="s">
        <v>456</v>
      </c>
      <c r="F155" s="1" t="s">
        <v>127</v>
      </c>
      <c r="G155" s="1">
        <v>1618000110</v>
      </c>
      <c r="H155" s="6">
        <v>540000</v>
      </c>
      <c r="I155" s="3">
        <v>650000</v>
      </c>
      <c r="J155" s="6" t="e">
        <f>I155-#REF!</f>
        <v>#REF!</v>
      </c>
      <c r="K155" s="8"/>
      <c r="L155" s="13">
        <v>0</v>
      </c>
      <c r="M155" s="19">
        <f>I155-H155</f>
        <v>110000</v>
      </c>
      <c r="O155" s="10"/>
    </row>
    <row r="156" spans="1:15" ht="24.75" customHeight="1" outlineLevel="2" x14ac:dyDescent="0.2">
      <c r="A156" s="5">
        <v>155</v>
      </c>
      <c r="B156" s="1" t="s">
        <v>457</v>
      </c>
      <c r="C156" s="1" t="s">
        <v>598</v>
      </c>
      <c r="D156" s="1">
        <v>13</v>
      </c>
      <c r="E156" s="1" t="s">
        <v>456</v>
      </c>
      <c r="F156" s="1" t="s">
        <v>128</v>
      </c>
      <c r="G156" s="1">
        <v>1618000130</v>
      </c>
      <c r="H156" s="6">
        <v>58000</v>
      </c>
      <c r="I156" s="3">
        <v>58000</v>
      </c>
      <c r="J156" s="6" t="e">
        <f>I156-#REF!</f>
        <v>#REF!</v>
      </c>
      <c r="K156" s="8"/>
      <c r="L156" s="13">
        <v>0</v>
      </c>
      <c r="M156" s="19">
        <f>I156-H156</f>
        <v>0</v>
      </c>
    </row>
    <row r="157" spans="1:15" ht="24.75" customHeight="1" outlineLevel="2" x14ac:dyDescent="0.2">
      <c r="A157" s="5">
        <v>156</v>
      </c>
      <c r="B157" s="1" t="s">
        <v>457</v>
      </c>
      <c r="C157" s="1" t="s">
        <v>598</v>
      </c>
      <c r="D157" s="1">
        <v>13</v>
      </c>
      <c r="E157" s="1" t="s">
        <v>456</v>
      </c>
      <c r="F157" s="1" t="s">
        <v>129</v>
      </c>
      <c r="G157" s="1">
        <v>1618000140</v>
      </c>
      <c r="H157" s="6">
        <v>42000</v>
      </c>
      <c r="I157" s="3">
        <v>42000</v>
      </c>
      <c r="J157" s="6" t="e">
        <f>I157-#REF!</f>
        <v>#REF!</v>
      </c>
      <c r="K157" s="8"/>
      <c r="L157" s="13">
        <v>0</v>
      </c>
      <c r="M157" s="19">
        <f>I157-H157</f>
        <v>0</v>
      </c>
    </row>
    <row r="158" spans="1:15" ht="24.75" customHeight="1" outlineLevel="2" x14ac:dyDescent="0.2">
      <c r="A158" s="5">
        <v>157</v>
      </c>
      <c r="B158" s="1" t="s">
        <v>457</v>
      </c>
      <c r="C158" s="1" t="s">
        <v>598</v>
      </c>
      <c r="D158" s="1">
        <v>13</v>
      </c>
      <c r="E158" s="1" t="s">
        <v>456</v>
      </c>
      <c r="F158" s="1" t="s">
        <v>603</v>
      </c>
      <c r="G158" s="1">
        <v>1618000210</v>
      </c>
      <c r="H158" s="6">
        <v>0</v>
      </c>
      <c r="I158" s="3">
        <v>78000</v>
      </c>
      <c r="J158" s="6" t="e">
        <f>I158-#REF!</f>
        <v>#REF!</v>
      </c>
      <c r="K158" s="8"/>
      <c r="L158" s="13">
        <v>0</v>
      </c>
      <c r="M158" s="19">
        <f>I158-H158</f>
        <v>78000</v>
      </c>
    </row>
    <row r="159" spans="1:15" ht="24.75" customHeight="1" outlineLevel="2" x14ac:dyDescent="0.2">
      <c r="A159" s="5">
        <v>158</v>
      </c>
      <c r="B159" s="1" t="s">
        <v>457</v>
      </c>
      <c r="C159" s="1" t="s">
        <v>598</v>
      </c>
      <c r="D159" s="1">
        <v>13</v>
      </c>
      <c r="E159" s="1" t="s">
        <v>456</v>
      </c>
      <c r="F159" s="1" t="s">
        <v>133</v>
      </c>
      <c r="G159" s="1">
        <v>1621000110</v>
      </c>
      <c r="H159" s="6">
        <v>702000</v>
      </c>
      <c r="I159" s="3">
        <v>708000</v>
      </c>
      <c r="J159" s="6" t="e">
        <f>I159-#REF!</f>
        <v>#REF!</v>
      </c>
      <c r="K159" s="8"/>
      <c r="L159" s="13">
        <v>0</v>
      </c>
      <c r="M159" s="19">
        <f>I159-H159</f>
        <v>6000</v>
      </c>
    </row>
    <row r="160" spans="1:15" ht="24.75" customHeight="1" outlineLevel="2" x14ac:dyDescent="0.2">
      <c r="A160" s="5">
        <v>159</v>
      </c>
      <c r="B160" s="1" t="s">
        <v>457</v>
      </c>
      <c r="C160" s="1" t="s">
        <v>598</v>
      </c>
      <c r="D160" s="1">
        <v>13</v>
      </c>
      <c r="E160" s="1" t="s">
        <v>456</v>
      </c>
      <c r="F160" s="1" t="s">
        <v>134</v>
      </c>
      <c r="G160" s="1">
        <v>1621000130</v>
      </c>
      <c r="H160" s="6">
        <v>5000</v>
      </c>
      <c r="I160" s="3">
        <v>5000</v>
      </c>
      <c r="J160" s="6" t="e">
        <f>I160-#REF!</f>
        <v>#REF!</v>
      </c>
      <c r="K160" s="8"/>
      <c r="L160" s="13">
        <v>0</v>
      </c>
      <c r="M160" s="19">
        <f>I160-H160</f>
        <v>0</v>
      </c>
    </row>
    <row r="161" spans="1:15" ht="24.75" customHeight="1" outlineLevel="2" x14ac:dyDescent="0.2">
      <c r="A161" s="5">
        <v>160</v>
      </c>
      <c r="B161" s="1" t="s">
        <v>457</v>
      </c>
      <c r="C161" s="1" t="s">
        <v>598</v>
      </c>
      <c r="D161" s="1">
        <v>13</v>
      </c>
      <c r="E161" s="1" t="s">
        <v>456</v>
      </c>
      <c r="F161" s="1" t="s">
        <v>137</v>
      </c>
      <c r="G161" s="1">
        <v>1621300110</v>
      </c>
      <c r="H161" s="6">
        <v>636000</v>
      </c>
      <c r="I161" s="3">
        <v>638000</v>
      </c>
      <c r="J161" s="6" t="e">
        <f>I161-#REF!</f>
        <v>#REF!</v>
      </c>
      <c r="K161" s="8"/>
      <c r="L161" s="13" t="s">
        <v>604</v>
      </c>
      <c r="M161" s="19">
        <f>I161-H161</f>
        <v>2000</v>
      </c>
    </row>
    <row r="162" spans="1:15" ht="24.75" customHeight="1" outlineLevel="2" x14ac:dyDescent="0.2">
      <c r="A162" s="5">
        <v>161</v>
      </c>
      <c r="B162" s="1" t="s">
        <v>457</v>
      </c>
      <c r="C162" s="1" t="s">
        <v>598</v>
      </c>
      <c r="D162" s="1">
        <v>13</v>
      </c>
      <c r="E162" s="1" t="s">
        <v>456</v>
      </c>
      <c r="F162" s="1" t="s">
        <v>138</v>
      </c>
      <c r="G162" s="1">
        <v>1621300130</v>
      </c>
      <c r="H162" s="6">
        <v>46000</v>
      </c>
      <c r="I162" s="3">
        <v>46000</v>
      </c>
      <c r="J162" s="6" t="e">
        <f>I162-#REF!</f>
        <v>#REF!</v>
      </c>
      <c r="K162" s="8"/>
      <c r="L162" s="13">
        <v>0</v>
      </c>
      <c r="M162" s="19">
        <f>I162-H162</f>
        <v>0</v>
      </c>
    </row>
    <row r="163" spans="1:15" ht="24.75" customHeight="1" outlineLevel="2" x14ac:dyDescent="0.2">
      <c r="A163" s="5">
        <v>162</v>
      </c>
      <c r="B163" s="1" t="s">
        <v>457</v>
      </c>
      <c r="C163" s="1" t="s">
        <v>598</v>
      </c>
      <c r="D163" s="1">
        <v>13</v>
      </c>
      <c r="E163" s="1" t="s">
        <v>456</v>
      </c>
      <c r="F163" s="1" t="s">
        <v>139</v>
      </c>
      <c r="G163" s="1">
        <v>1621300140</v>
      </c>
      <c r="H163" s="6">
        <v>68000</v>
      </c>
      <c r="I163" s="3">
        <v>68000</v>
      </c>
      <c r="J163" s="6" t="e">
        <f>I163-#REF!</f>
        <v>#REF!</v>
      </c>
      <c r="K163" s="8"/>
      <c r="L163" s="13">
        <v>0</v>
      </c>
      <c r="M163" s="19">
        <f>I163-H163</f>
        <v>0</v>
      </c>
    </row>
    <row r="164" spans="1:15" ht="24.75" customHeight="1" outlineLevel="2" x14ac:dyDescent="0.2">
      <c r="A164" s="5">
        <v>163</v>
      </c>
      <c r="B164" s="1" t="s">
        <v>457</v>
      </c>
      <c r="C164" s="1" t="s">
        <v>598</v>
      </c>
      <c r="D164" s="1">
        <v>13</v>
      </c>
      <c r="E164" s="1" t="s">
        <v>456</v>
      </c>
      <c r="F164" s="1" t="s">
        <v>487</v>
      </c>
      <c r="G164" s="1">
        <v>1621310110</v>
      </c>
      <c r="H164" s="6">
        <v>185000</v>
      </c>
      <c r="I164" s="3">
        <v>300000</v>
      </c>
      <c r="J164" s="6" t="e">
        <f>I164-#REF!</f>
        <v>#REF!</v>
      </c>
      <c r="K164" s="8"/>
      <c r="L164" s="13">
        <v>0</v>
      </c>
      <c r="M164" s="19">
        <f>I164-H164</f>
        <v>115000</v>
      </c>
    </row>
    <row r="165" spans="1:15" ht="24.75" customHeight="1" outlineLevel="2" x14ac:dyDescent="0.2">
      <c r="A165" s="5">
        <v>164</v>
      </c>
      <c r="B165" s="1" t="s">
        <v>457</v>
      </c>
      <c r="C165" s="1" t="s">
        <v>598</v>
      </c>
      <c r="D165" s="1">
        <v>13</v>
      </c>
      <c r="E165" s="1" t="s">
        <v>456</v>
      </c>
      <c r="F165" s="1" t="s">
        <v>142</v>
      </c>
      <c r="G165" s="1">
        <v>1621310130</v>
      </c>
      <c r="H165" s="6">
        <v>4000</v>
      </c>
      <c r="I165" s="3">
        <v>4000</v>
      </c>
      <c r="J165" s="6" t="e">
        <f>I165-#REF!</f>
        <v>#REF!</v>
      </c>
      <c r="K165" s="8"/>
      <c r="L165" s="13">
        <v>0</v>
      </c>
      <c r="M165" s="19">
        <f>I165-H165</f>
        <v>0</v>
      </c>
    </row>
    <row r="166" spans="1:15" ht="24.75" customHeight="1" outlineLevel="2" x14ac:dyDescent="0.2">
      <c r="A166" s="5">
        <v>165</v>
      </c>
      <c r="B166" s="1" t="s">
        <v>457</v>
      </c>
      <c r="C166" s="1" t="s">
        <v>598</v>
      </c>
      <c r="D166" s="1">
        <v>13</v>
      </c>
      <c r="E166" s="1" t="s">
        <v>456</v>
      </c>
      <c r="F166" s="1" t="s">
        <v>605</v>
      </c>
      <c r="G166" s="1">
        <v>1621310140</v>
      </c>
      <c r="H166" s="6">
        <v>0</v>
      </c>
      <c r="I166" s="3">
        <v>6000</v>
      </c>
      <c r="J166" s="6" t="e">
        <f>I166-#REF!</f>
        <v>#REF!</v>
      </c>
      <c r="K166" s="8"/>
      <c r="L166" s="13">
        <v>0</v>
      </c>
      <c r="M166" s="19">
        <f>I166-H166</f>
        <v>6000</v>
      </c>
    </row>
    <row r="167" spans="1:15" ht="24.75" customHeight="1" outlineLevel="2" x14ac:dyDescent="0.2">
      <c r="A167" s="5">
        <v>166</v>
      </c>
      <c r="B167" s="1" t="s">
        <v>457</v>
      </c>
      <c r="C167" s="1" t="s">
        <v>598</v>
      </c>
      <c r="D167" s="1">
        <v>13</v>
      </c>
      <c r="E167" s="1" t="s">
        <v>456</v>
      </c>
      <c r="F167" s="1" t="s">
        <v>143</v>
      </c>
      <c r="G167" s="1">
        <v>1621310210</v>
      </c>
      <c r="H167" s="6">
        <v>86000</v>
      </c>
      <c r="I167" s="3">
        <v>86000</v>
      </c>
      <c r="J167" s="6" t="e">
        <f>I167-#REF!</f>
        <v>#REF!</v>
      </c>
      <c r="K167" s="8"/>
      <c r="L167" s="13">
        <v>0</v>
      </c>
      <c r="M167" s="19">
        <f>I167-H167</f>
        <v>0</v>
      </c>
      <c r="O167" s="10"/>
    </row>
    <row r="168" spans="1:15" ht="24.75" customHeight="1" outlineLevel="2" x14ac:dyDescent="0.2">
      <c r="A168" s="5">
        <v>167</v>
      </c>
      <c r="B168" s="1" t="s">
        <v>457</v>
      </c>
      <c r="C168" s="1" t="s">
        <v>598</v>
      </c>
      <c r="D168" s="1">
        <v>13</v>
      </c>
      <c r="E168" s="1" t="s">
        <v>456</v>
      </c>
      <c r="F168" s="1" t="s">
        <v>144</v>
      </c>
      <c r="G168" s="1">
        <v>1623000110</v>
      </c>
      <c r="H168" s="6">
        <v>1020000</v>
      </c>
      <c r="I168" s="3">
        <v>860000</v>
      </c>
      <c r="J168" s="6" t="e">
        <f>I168-#REF!</f>
        <v>#REF!</v>
      </c>
      <c r="K168" s="8"/>
      <c r="L168" s="13" t="s">
        <v>606</v>
      </c>
      <c r="M168" s="19">
        <f>I168-H168</f>
        <v>-160000</v>
      </c>
    </row>
    <row r="169" spans="1:15" ht="24.75" customHeight="1" outlineLevel="2" x14ac:dyDescent="0.2">
      <c r="A169" s="5">
        <v>168</v>
      </c>
      <c r="B169" s="1" t="s">
        <v>457</v>
      </c>
      <c r="C169" s="1" t="s">
        <v>598</v>
      </c>
      <c r="D169" s="1">
        <v>13</v>
      </c>
      <c r="E169" s="1" t="s">
        <v>456</v>
      </c>
      <c r="F169" s="1" t="s">
        <v>145</v>
      </c>
      <c r="G169" s="1">
        <v>1623000130</v>
      </c>
      <c r="H169" s="6">
        <v>20000</v>
      </c>
      <c r="I169" s="3">
        <v>20000</v>
      </c>
      <c r="J169" s="6" t="e">
        <f>I169-#REF!</f>
        <v>#REF!</v>
      </c>
      <c r="K169" s="8"/>
      <c r="L169" s="13">
        <v>0</v>
      </c>
      <c r="M169" s="19">
        <f>I169-H169</f>
        <v>0</v>
      </c>
    </row>
    <row r="170" spans="1:15" ht="24.75" customHeight="1" outlineLevel="2" x14ac:dyDescent="0.2">
      <c r="A170" s="5">
        <v>169</v>
      </c>
      <c r="B170" s="1" t="s">
        <v>457</v>
      </c>
      <c r="C170" s="1" t="s">
        <v>598</v>
      </c>
      <c r="D170" s="1">
        <v>13</v>
      </c>
      <c r="E170" s="1" t="s">
        <v>456</v>
      </c>
      <c r="F170" s="1" t="s">
        <v>146</v>
      </c>
      <c r="G170" s="1">
        <v>1623000140</v>
      </c>
      <c r="H170" s="6">
        <v>77000</v>
      </c>
      <c r="I170" s="3">
        <v>77000</v>
      </c>
      <c r="J170" s="6" t="e">
        <f>I170-#REF!</f>
        <v>#REF!</v>
      </c>
      <c r="K170" s="8"/>
      <c r="L170" s="13">
        <v>0</v>
      </c>
      <c r="M170" s="19">
        <f>I170-H170</f>
        <v>0</v>
      </c>
      <c r="O170" s="10"/>
    </row>
    <row r="171" spans="1:15" ht="24.75" customHeight="1" outlineLevel="2" x14ac:dyDescent="0.2">
      <c r="A171" s="5">
        <v>170</v>
      </c>
      <c r="B171" s="1" t="s">
        <v>457</v>
      </c>
      <c r="C171" s="1" t="s">
        <v>598</v>
      </c>
      <c r="D171" s="1">
        <v>13</v>
      </c>
      <c r="E171" s="1" t="s">
        <v>456</v>
      </c>
      <c r="F171" s="1" t="s">
        <v>147</v>
      </c>
      <c r="G171" s="1">
        <v>1623000210</v>
      </c>
      <c r="H171" s="6">
        <v>170000</v>
      </c>
      <c r="I171" s="3">
        <v>169000</v>
      </c>
      <c r="J171" s="6" t="e">
        <f>I171-#REF!</f>
        <v>#REF!</v>
      </c>
      <c r="K171" s="8"/>
      <c r="L171" s="13">
        <v>0</v>
      </c>
      <c r="M171" s="19">
        <f>I171-H171</f>
        <v>-1000</v>
      </c>
    </row>
    <row r="172" spans="1:15" ht="24.75" customHeight="1" outlineLevel="2" x14ac:dyDescent="0.2">
      <c r="A172" s="5">
        <v>171</v>
      </c>
      <c r="B172" s="1" t="s">
        <v>457</v>
      </c>
      <c r="C172" s="1" t="s">
        <v>598</v>
      </c>
      <c r="D172" s="1">
        <v>13</v>
      </c>
      <c r="E172" s="1" t="s">
        <v>456</v>
      </c>
      <c r="F172" s="1" t="s">
        <v>157</v>
      </c>
      <c r="G172" s="1">
        <v>1711000110</v>
      </c>
      <c r="H172" s="6">
        <v>394000</v>
      </c>
      <c r="I172" s="3">
        <v>571000</v>
      </c>
      <c r="J172" s="6" t="e">
        <f>I172-#REF!</f>
        <v>#REF!</v>
      </c>
      <c r="K172" s="8"/>
      <c r="L172" s="13">
        <v>0</v>
      </c>
      <c r="M172" s="19">
        <f>I172-H172</f>
        <v>177000</v>
      </c>
    </row>
    <row r="173" spans="1:15" ht="24.75" customHeight="1" outlineLevel="2" x14ac:dyDescent="0.2">
      <c r="A173" s="5">
        <v>172</v>
      </c>
      <c r="B173" s="1" t="s">
        <v>457</v>
      </c>
      <c r="C173" s="1" t="s">
        <v>598</v>
      </c>
      <c r="D173" s="1">
        <v>13</v>
      </c>
      <c r="E173" s="1" t="s">
        <v>456</v>
      </c>
      <c r="F173" s="1" t="s">
        <v>158</v>
      </c>
      <c r="G173" s="1">
        <v>1711000130</v>
      </c>
      <c r="H173" s="6">
        <v>15000</v>
      </c>
      <c r="I173" s="3">
        <v>35000</v>
      </c>
      <c r="J173" s="6" t="e">
        <f>I173-#REF!</f>
        <v>#REF!</v>
      </c>
      <c r="K173" s="8"/>
      <c r="L173" s="13">
        <v>0</v>
      </c>
      <c r="M173" s="19">
        <f>I173-H173</f>
        <v>20000</v>
      </c>
      <c r="O173" s="10"/>
    </row>
    <row r="174" spans="1:15" ht="24.75" customHeight="1" outlineLevel="2" x14ac:dyDescent="0.2">
      <c r="A174" s="5">
        <v>173</v>
      </c>
      <c r="B174" s="1" t="s">
        <v>457</v>
      </c>
      <c r="C174" s="1" t="s">
        <v>598</v>
      </c>
      <c r="D174" s="1">
        <v>13</v>
      </c>
      <c r="E174" s="1" t="s">
        <v>456</v>
      </c>
      <c r="F174" s="1" t="s">
        <v>159</v>
      </c>
      <c r="G174" s="1">
        <v>1711000140</v>
      </c>
      <c r="H174" s="6">
        <v>35000</v>
      </c>
      <c r="I174" s="3">
        <v>35000</v>
      </c>
      <c r="J174" s="6" t="e">
        <f>I174-#REF!</f>
        <v>#REF!</v>
      </c>
      <c r="K174" s="8"/>
      <c r="L174" s="13">
        <v>0</v>
      </c>
      <c r="M174" s="19">
        <f>I174-H174</f>
        <v>0</v>
      </c>
      <c r="O174" s="10"/>
    </row>
    <row r="175" spans="1:15" ht="24.75" customHeight="1" outlineLevel="2" x14ac:dyDescent="0.2">
      <c r="A175" s="5">
        <v>174</v>
      </c>
      <c r="B175" s="1" t="s">
        <v>457</v>
      </c>
      <c r="C175" s="1" t="s">
        <v>598</v>
      </c>
      <c r="D175" s="1">
        <v>13</v>
      </c>
      <c r="E175" s="1" t="s">
        <v>456</v>
      </c>
      <c r="F175" s="1" t="s">
        <v>161</v>
      </c>
      <c r="G175" s="1">
        <v>1712200110</v>
      </c>
      <c r="H175" s="6">
        <v>904000</v>
      </c>
      <c r="I175" s="3">
        <v>1037000</v>
      </c>
      <c r="J175" s="6" t="e">
        <f>I175-#REF!</f>
        <v>#REF!</v>
      </c>
      <c r="K175" s="8"/>
      <c r="L175" s="13">
        <v>0</v>
      </c>
      <c r="M175" s="19">
        <f>I175-H175</f>
        <v>133000</v>
      </c>
    </row>
    <row r="176" spans="1:15" ht="24.75" customHeight="1" outlineLevel="2" x14ac:dyDescent="0.2">
      <c r="A176" s="5">
        <v>175</v>
      </c>
      <c r="B176" s="1" t="s">
        <v>457</v>
      </c>
      <c r="C176" s="1" t="s">
        <v>598</v>
      </c>
      <c r="D176" s="1">
        <v>13</v>
      </c>
      <c r="E176" s="1" t="s">
        <v>456</v>
      </c>
      <c r="F176" s="1" t="s">
        <v>162</v>
      </c>
      <c r="G176" s="1">
        <v>1712200130</v>
      </c>
      <c r="H176" s="6">
        <v>180000</v>
      </c>
      <c r="I176" s="3">
        <v>180000</v>
      </c>
      <c r="J176" s="6" t="e">
        <f>I176-#REF!</f>
        <v>#REF!</v>
      </c>
      <c r="K176" s="8"/>
      <c r="L176" s="13">
        <v>0</v>
      </c>
      <c r="M176" s="19">
        <f>I176-H176</f>
        <v>0</v>
      </c>
    </row>
    <row r="177" spans="1:13" ht="24.75" customHeight="1" outlineLevel="2" x14ac:dyDescent="0.2">
      <c r="A177" s="5">
        <v>176</v>
      </c>
      <c r="B177" s="1" t="s">
        <v>457</v>
      </c>
      <c r="C177" s="1" t="s">
        <v>598</v>
      </c>
      <c r="D177" s="1">
        <v>13</v>
      </c>
      <c r="E177" s="1" t="s">
        <v>456</v>
      </c>
      <c r="F177" s="1" t="s">
        <v>607</v>
      </c>
      <c r="G177" s="1">
        <v>1712200140</v>
      </c>
      <c r="H177" s="6">
        <v>20000</v>
      </c>
      <c r="I177" s="3">
        <v>20000</v>
      </c>
      <c r="J177" s="6" t="e">
        <f>I177-#REF!</f>
        <v>#REF!</v>
      </c>
      <c r="K177" s="8"/>
      <c r="L177" s="13">
        <v>0</v>
      </c>
      <c r="M177" s="19">
        <f>I177-H177</f>
        <v>0</v>
      </c>
    </row>
    <row r="178" spans="1:13" ht="24.75" customHeight="1" outlineLevel="2" x14ac:dyDescent="0.2">
      <c r="A178" s="5">
        <v>177</v>
      </c>
      <c r="B178" s="1" t="s">
        <v>457</v>
      </c>
      <c r="C178" s="1" t="s">
        <v>598</v>
      </c>
      <c r="D178" s="1">
        <v>13</v>
      </c>
      <c r="E178" s="1" t="s">
        <v>456</v>
      </c>
      <c r="F178" s="1" t="s">
        <v>534</v>
      </c>
      <c r="G178" s="1">
        <v>1712200210</v>
      </c>
      <c r="H178" s="6">
        <v>42000</v>
      </c>
      <c r="I178" s="3">
        <v>42000</v>
      </c>
      <c r="J178" s="6" t="e">
        <f>I178-#REF!</f>
        <v>#REF!</v>
      </c>
      <c r="K178" s="8"/>
      <c r="L178" s="13">
        <v>0</v>
      </c>
      <c r="M178" s="19">
        <f>I178-H178</f>
        <v>0</v>
      </c>
    </row>
    <row r="179" spans="1:13" ht="24.75" customHeight="1" outlineLevel="2" x14ac:dyDescent="0.2">
      <c r="A179" s="5">
        <v>178</v>
      </c>
      <c r="B179" s="1" t="s">
        <v>457</v>
      </c>
      <c r="C179" s="1" t="s">
        <v>598</v>
      </c>
      <c r="D179" s="1">
        <v>13</v>
      </c>
      <c r="E179" s="1" t="s">
        <v>456</v>
      </c>
      <c r="F179" s="1" t="s">
        <v>171</v>
      </c>
      <c r="G179" s="1">
        <v>1714000110</v>
      </c>
      <c r="H179" s="6">
        <v>215000</v>
      </c>
      <c r="I179" s="3">
        <v>364000</v>
      </c>
      <c r="J179" s="6" t="e">
        <f>I179-#REF!</f>
        <v>#REF!</v>
      </c>
      <c r="K179" s="8"/>
      <c r="L179" s="13">
        <v>0</v>
      </c>
      <c r="M179" s="19">
        <f>I179-H179</f>
        <v>149000</v>
      </c>
    </row>
    <row r="180" spans="1:13" ht="24.75" customHeight="1" outlineLevel="2" x14ac:dyDescent="0.2">
      <c r="A180" s="5">
        <v>179</v>
      </c>
      <c r="B180" s="1" t="s">
        <v>457</v>
      </c>
      <c r="C180" s="1" t="s">
        <v>598</v>
      </c>
      <c r="D180" s="1">
        <v>13</v>
      </c>
      <c r="E180" s="1" t="s">
        <v>456</v>
      </c>
      <c r="F180" s="1" t="s">
        <v>172</v>
      </c>
      <c r="G180" s="1">
        <v>1714000130</v>
      </c>
      <c r="H180" s="6">
        <v>7000</v>
      </c>
      <c r="I180" s="3">
        <v>14000</v>
      </c>
      <c r="J180" s="6" t="e">
        <f>I180-#REF!</f>
        <v>#REF!</v>
      </c>
      <c r="K180" s="8"/>
      <c r="L180" s="13">
        <v>0</v>
      </c>
      <c r="M180" s="19">
        <f>I180-H180</f>
        <v>7000</v>
      </c>
    </row>
    <row r="181" spans="1:13" ht="24.75" customHeight="1" outlineLevel="2" x14ac:dyDescent="0.2">
      <c r="A181" s="5">
        <v>180</v>
      </c>
      <c r="B181" s="1" t="s">
        <v>457</v>
      </c>
      <c r="C181" s="1" t="s">
        <v>598</v>
      </c>
      <c r="D181" s="1">
        <v>13</v>
      </c>
      <c r="E181" s="1" t="s">
        <v>456</v>
      </c>
      <c r="F181" s="1" t="s">
        <v>173</v>
      </c>
      <c r="G181" s="1">
        <v>1714000140</v>
      </c>
      <c r="H181" s="6">
        <v>11000</v>
      </c>
      <c r="I181" s="3">
        <v>11000</v>
      </c>
      <c r="J181" s="6" t="e">
        <f>I181-#REF!</f>
        <v>#REF!</v>
      </c>
      <c r="K181" s="8"/>
      <c r="L181" s="13">
        <v>0</v>
      </c>
      <c r="M181" s="19">
        <f>I181-H181</f>
        <v>0</v>
      </c>
    </row>
    <row r="182" spans="1:13" ht="24.75" customHeight="1" outlineLevel="2" x14ac:dyDescent="0.2">
      <c r="A182" s="5">
        <v>181</v>
      </c>
      <c r="B182" s="1" t="s">
        <v>457</v>
      </c>
      <c r="C182" s="1" t="s">
        <v>598</v>
      </c>
      <c r="D182" s="1">
        <v>13</v>
      </c>
      <c r="E182" s="1" t="s">
        <v>456</v>
      </c>
      <c r="F182" s="1" t="s">
        <v>174</v>
      </c>
      <c r="G182" s="1">
        <v>1714000210</v>
      </c>
      <c r="H182" s="6">
        <v>32000</v>
      </c>
      <c r="I182" s="3">
        <v>32000</v>
      </c>
      <c r="J182" s="6" t="e">
        <f>I182-#REF!</f>
        <v>#REF!</v>
      </c>
      <c r="K182" s="8"/>
      <c r="L182" s="13">
        <v>0</v>
      </c>
      <c r="M182" s="19">
        <f>I182-H182</f>
        <v>0</v>
      </c>
    </row>
    <row r="183" spans="1:13" ht="24.75" customHeight="1" outlineLevel="2" x14ac:dyDescent="0.2">
      <c r="A183" s="5">
        <v>182</v>
      </c>
      <c r="B183" s="1" t="s">
        <v>457</v>
      </c>
      <c r="C183" s="1" t="s">
        <v>598</v>
      </c>
      <c r="D183" s="1">
        <v>13</v>
      </c>
      <c r="E183" s="1" t="s">
        <v>456</v>
      </c>
      <c r="F183" s="1" t="s">
        <v>178</v>
      </c>
      <c r="G183" s="1">
        <v>1722100110</v>
      </c>
      <c r="H183" s="6">
        <v>60000</v>
      </c>
      <c r="I183" s="3">
        <v>62000</v>
      </c>
      <c r="J183" s="6" t="e">
        <f>I183-#REF!</f>
        <v>#REF!</v>
      </c>
      <c r="K183" s="8"/>
      <c r="L183" s="13">
        <v>0</v>
      </c>
      <c r="M183" s="19">
        <f>I183-H183</f>
        <v>2000</v>
      </c>
    </row>
    <row r="184" spans="1:13" ht="24.75" customHeight="1" outlineLevel="2" x14ac:dyDescent="0.2">
      <c r="A184" s="5">
        <v>183</v>
      </c>
      <c r="B184" s="1" t="s">
        <v>457</v>
      </c>
      <c r="C184" s="1" t="s">
        <v>598</v>
      </c>
      <c r="D184" s="1">
        <v>13</v>
      </c>
      <c r="E184" s="1" t="s">
        <v>456</v>
      </c>
      <c r="F184" s="1" t="s">
        <v>179</v>
      </c>
      <c r="G184" s="1">
        <v>1722100130</v>
      </c>
      <c r="H184" s="6">
        <v>4000</v>
      </c>
      <c r="I184" s="3">
        <v>4000</v>
      </c>
      <c r="J184" s="6" t="e">
        <f>I184-#REF!</f>
        <v>#REF!</v>
      </c>
      <c r="K184" s="8"/>
      <c r="L184" s="13">
        <v>0</v>
      </c>
      <c r="M184" s="19">
        <f>I184-H184</f>
        <v>0</v>
      </c>
    </row>
    <row r="185" spans="1:13" ht="24.75" customHeight="1" outlineLevel="2" x14ac:dyDescent="0.2">
      <c r="A185" s="5">
        <v>184</v>
      </c>
      <c r="B185" s="1" t="s">
        <v>457</v>
      </c>
      <c r="C185" s="1" t="s">
        <v>598</v>
      </c>
      <c r="D185" s="1">
        <v>13</v>
      </c>
      <c r="E185" s="1" t="s">
        <v>456</v>
      </c>
      <c r="F185" s="1" t="s">
        <v>181</v>
      </c>
      <c r="G185" s="1">
        <v>1723000110</v>
      </c>
      <c r="H185" s="6">
        <v>453000</v>
      </c>
      <c r="I185" s="3">
        <v>448000</v>
      </c>
      <c r="J185" s="6" t="e">
        <f>I185-#REF!</f>
        <v>#REF!</v>
      </c>
      <c r="K185" s="8"/>
      <c r="L185" s="13">
        <v>0</v>
      </c>
      <c r="M185" s="19">
        <f>I185-H185</f>
        <v>-5000</v>
      </c>
    </row>
    <row r="186" spans="1:13" ht="24.75" customHeight="1" outlineLevel="2" x14ac:dyDescent="0.2">
      <c r="A186" s="5">
        <v>185</v>
      </c>
      <c r="B186" s="1" t="s">
        <v>457</v>
      </c>
      <c r="C186" s="1" t="s">
        <v>598</v>
      </c>
      <c r="D186" s="1">
        <v>13</v>
      </c>
      <c r="E186" s="1" t="s">
        <v>456</v>
      </c>
      <c r="F186" s="1" t="s">
        <v>182</v>
      </c>
      <c r="G186" s="1">
        <v>1723000130</v>
      </c>
      <c r="H186" s="6">
        <v>86000</v>
      </c>
      <c r="I186" s="3">
        <v>86000</v>
      </c>
      <c r="J186" s="6" t="e">
        <f>I186-#REF!</f>
        <v>#REF!</v>
      </c>
      <c r="K186" s="8"/>
      <c r="L186" s="13">
        <v>0</v>
      </c>
      <c r="M186" s="19">
        <f>I186-H186</f>
        <v>0</v>
      </c>
    </row>
    <row r="187" spans="1:13" ht="24.75" customHeight="1" outlineLevel="2" x14ac:dyDescent="0.2">
      <c r="A187" s="5">
        <v>186</v>
      </c>
      <c r="B187" s="1" t="s">
        <v>457</v>
      </c>
      <c r="C187" s="1" t="s">
        <v>598</v>
      </c>
      <c r="D187" s="1">
        <v>13</v>
      </c>
      <c r="E187" s="1" t="s">
        <v>456</v>
      </c>
      <c r="F187" s="1" t="s">
        <v>183</v>
      </c>
      <c r="G187" s="1">
        <v>1723000140</v>
      </c>
      <c r="H187" s="6">
        <v>53000</v>
      </c>
      <c r="I187" s="3">
        <v>53000</v>
      </c>
      <c r="J187" s="6" t="e">
        <f>I187-#REF!</f>
        <v>#REF!</v>
      </c>
      <c r="K187" s="8"/>
      <c r="L187" s="13">
        <v>0</v>
      </c>
      <c r="M187" s="19">
        <f>I187-H187</f>
        <v>0</v>
      </c>
    </row>
    <row r="188" spans="1:13" ht="24.75" customHeight="1" outlineLevel="2" x14ac:dyDescent="0.2">
      <c r="A188" s="5">
        <v>187</v>
      </c>
      <c r="B188" s="1" t="s">
        <v>457</v>
      </c>
      <c r="C188" s="1" t="s">
        <v>598</v>
      </c>
      <c r="D188" s="1">
        <v>13</v>
      </c>
      <c r="E188" s="1" t="s">
        <v>456</v>
      </c>
      <c r="F188" s="1" t="s">
        <v>191</v>
      </c>
      <c r="G188" s="1">
        <v>1731000110</v>
      </c>
      <c r="H188" s="6">
        <v>1275000</v>
      </c>
      <c r="I188" s="3">
        <v>1508000</v>
      </c>
      <c r="J188" s="6" t="e">
        <f>I188-#REF!</f>
        <v>#REF!</v>
      </c>
      <c r="K188" s="8"/>
      <c r="L188" s="13">
        <v>0</v>
      </c>
      <c r="M188" s="19">
        <f>I188-H188</f>
        <v>233000</v>
      </c>
    </row>
    <row r="189" spans="1:13" ht="24.75" customHeight="1" outlineLevel="2" x14ac:dyDescent="0.2">
      <c r="A189" s="5">
        <v>188</v>
      </c>
      <c r="B189" s="1" t="s">
        <v>457</v>
      </c>
      <c r="C189" s="1" t="s">
        <v>598</v>
      </c>
      <c r="D189" s="1">
        <v>13</v>
      </c>
      <c r="E189" s="1" t="s">
        <v>456</v>
      </c>
      <c r="F189" s="1" t="s">
        <v>192</v>
      </c>
      <c r="G189" s="1">
        <v>1731000130</v>
      </c>
      <c r="H189" s="6">
        <v>60000</v>
      </c>
      <c r="I189" s="3">
        <v>60000</v>
      </c>
      <c r="J189" s="6" t="e">
        <f>I189-#REF!</f>
        <v>#REF!</v>
      </c>
      <c r="K189" s="8"/>
      <c r="L189" s="13">
        <v>0</v>
      </c>
      <c r="M189" s="19">
        <f>I189-H189</f>
        <v>0</v>
      </c>
    </row>
    <row r="190" spans="1:13" ht="24.75" customHeight="1" outlineLevel="2" x14ac:dyDescent="0.2">
      <c r="A190" s="5">
        <v>189</v>
      </c>
      <c r="B190" s="1" t="s">
        <v>457</v>
      </c>
      <c r="C190" s="1" t="s">
        <v>598</v>
      </c>
      <c r="D190" s="1">
        <v>13</v>
      </c>
      <c r="E190" s="1" t="s">
        <v>456</v>
      </c>
      <c r="F190" s="1" t="s">
        <v>193</v>
      </c>
      <c r="G190" s="1">
        <v>1731000140</v>
      </c>
      <c r="H190" s="6">
        <v>80000</v>
      </c>
      <c r="I190" s="3">
        <v>80000</v>
      </c>
      <c r="J190" s="6" t="e">
        <f>I190-#REF!</f>
        <v>#REF!</v>
      </c>
      <c r="K190" s="8"/>
      <c r="L190" s="13">
        <v>0</v>
      </c>
      <c r="M190" s="19">
        <f>I190-H190</f>
        <v>0</v>
      </c>
    </row>
    <row r="191" spans="1:13" ht="24.75" customHeight="1" outlineLevel="2" x14ac:dyDescent="0.2">
      <c r="A191" s="5">
        <v>190</v>
      </c>
      <c r="B191" s="1" t="s">
        <v>457</v>
      </c>
      <c r="C191" s="1" t="s">
        <v>598</v>
      </c>
      <c r="D191" s="1">
        <v>13</v>
      </c>
      <c r="E191" s="1" t="s">
        <v>456</v>
      </c>
      <c r="F191" s="1" t="s">
        <v>535</v>
      </c>
      <c r="G191" s="1">
        <v>1731000210</v>
      </c>
      <c r="H191" s="6">
        <v>150000</v>
      </c>
      <c r="I191" s="3">
        <v>245000</v>
      </c>
      <c r="J191" s="6" t="e">
        <f>I191-#REF!</f>
        <v>#REF!</v>
      </c>
      <c r="K191" s="8"/>
      <c r="L191" s="13">
        <v>0</v>
      </c>
      <c r="M191" s="19">
        <f>I191-H191</f>
        <v>95000</v>
      </c>
    </row>
    <row r="192" spans="1:13" ht="24.75" customHeight="1" outlineLevel="2" x14ac:dyDescent="0.2">
      <c r="A192" s="5">
        <v>191</v>
      </c>
      <c r="B192" s="1" t="s">
        <v>457</v>
      </c>
      <c r="C192" s="1" t="s">
        <v>598</v>
      </c>
      <c r="D192" s="1">
        <v>13</v>
      </c>
      <c r="E192" s="1" t="s">
        <v>456</v>
      </c>
      <c r="F192" s="1" t="s">
        <v>197</v>
      </c>
      <c r="G192" s="1">
        <v>1733400110</v>
      </c>
      <c r="H192" s="6">
        <v>475000</v>
      </c>
      <c r="I192" s="3">
        <v>550000</v>
      </c>
      <c r="J192" s="6" t="e">
        <f>I192-#REF!</f>
        <v>#REF!</v>
      </c>
      <c r="K192" s="8"/>
      <c r="L192" s="13">
        <v>0</v>
      </c>
      <c r="M192" s="19">
        <f>I192-H192</f>
        <v>75000</v>
      </c>
    </row>
    <row r="193" spans="1:13" ht="24.75" customHeight="1" outlineLevel="2" x14ac:dyDescent="0.2">
      <c r="A193" s="5">
        <v>192</v>
      </c>
      <c r="B193" s="1" t="s">
        <v>457</v>
      </c>
      <c r="C193" s="1" t="s">
        <v>598</v>
      </c>
      <c r="D193" s="1">
        <v>13</v>
      </c>
      <c r="E193" s="1" t="s">
        <v>456</v>
      </c>
      <c r="F193" s="1" t="s">
        <v>198</v>
      </c>
      <c r="G193" s="1">
        <v>1733400130</v>
      </c>
      <c r="H193" s="6">
        <v>32000</v>
      </c>
      <c r="I193" s="3">
        <v>32000</v>
      </c>
      <c r="J193" s="6" t="e">
        <f>I193-#REF!</f>
        <v>#REF!</v>
      </c>
      <c r="K193" s="8"/>
      <c r="L193" s="13">
        <v>0</v>
      </c>
      <c r="M193" s="19">
        <f>I193-H193</f>
        <v>0</v>
      </c>
    </row>
    <row r="194" spans="1:13" ht="24.75" customHeight="1" outlineLevel="2" x14ac:dyDescent="0.2">
      <c r="A194" s="5">
        <v>193</v>
      </c>
      <c r="B194" s="1" t="s">
        <v>457</v>
      </c>
      <c r="C194" s="1" t="s">
        <v>598</v>
      </c>
      <c r="D194" s="1">
        <v>13</v>
      </c>
      <c r="E194" s="1" t="s">
        <v>456</v>
      </c>
      <c r="F194" s="1" t="s">
        <v>199</v>
      </c>
      <c r="G194" s="1">
        <v>1733400140</v>
      </c>
      <c r="H194" s="6">
        <v>81000</v>
      </c>
      <c r="I194" s="3">
        <v>81000</v>
      </c>
      <c r="J194" s="6" t="e">
        <f>I194-#REF!</f>
        <v>#REF!</v>
      </c>
      <c r="K194" s="8"/>
      <c r="L194" s="13">
        <v>0</v>
      </c>
      <c r="M194" s="19">
        <f>I194-H194</f>
        <v>0</v>
      </c>
    </row>
    <row r="195" spans="1:13" ht="24.75" customHeight="1" outlineLevel="2" x14ac:dyDescent="0.2">
      <c r="A195" s="5">
        <v>194</v>
      </c>
      <c r="B195" s="1" t="s">
        <v>457</v>
      </c>
      <c r="C195" s="1" t="s">
        <v>598</v>
      </c>
      <c r="D195" s="1">
        <v>13</v>
      </c>
      <c r="E195" s="1" t="s">
        <v>456</v>
      </c>
      <c r="F195" s="1" t="s">
        <v>200</v>
      </c>
      <c r="G195" s="1">
        <v>1733400210</v>
      </c>
      <c r="H195" s="6">
        <v>315000</v>
      </c>
      <c r="I195" s="3">
        <v>650000</v>
      </c>
      <c r="J195" s="6" t="e">
        <f>I195-#REF!</f>
        <v>#REF!</v>
      </c>
      <c r="K195" s="8"/>
      <c r="L195" s="13">
        <v>0</v>
      </c>
      <c r="M195" s="19">
        <f>I195-H195</f>
        <v>335000</v>
      </c>
    </row>
    <row r="196" spans="1:13" ht="24.75" customHeight="1" outlineLevel="2" x14ac:dyDescent="0.2">
      <c r="A196" s="5">
        <v>195</v>
      </c>
      <c r="B196" s="1" t="s">
        <v>457</v>
      </c>
      <c r="C196" s="1" t="s">
        <v>598</v>
      </c>
      <c r="D196" s="1">
        <v>13</v>
      </c>
      <c r="E196" s="1" t="s">
        <v>456</v>
      </c>
      <c r="F196" s="1" t="s">
        <v>608</v>
      </c>
      <c r="G196" s="1">
        <v>1741000110</v>
      </c>
      <c r="H196" s="6">
        <v>455000</v>
      </c>
      <c r="I196" s="3">
        <v>602000</v>
      </c>
      <c r="J196" s="6" t="e">
        <f>I196-#REF!</f>
        <v>#REF!</v>
      </c>
      <c r="K196" s="8"/>
      <c r="L196" s="13" t="s">
        <v>609</v>
      </c>
      <c r="M196" s="19">
        <f>I196-H196</f>
        <v>147000</v>
      </c>
    </row>
    <row r="197" spans="1:13" ht="24.75" customHeight="1" outlineLevel="2" x14ac:dyDescent="0.2">
      <c r="A197" s="5">
        <v>196</v>
      </c>
      <c r="B197" s="1" t="s">
        <v>457</v>
      </c>
      <c r="C197" s="1" t="s">
        <v>598</v>
      </c>
      <c r="D197" s="1">
        <v>13</v>
      </c>
      <c r="E197" s="1" t="s">
        <v>456</v>
      </c>
      <c r="F197" s="1" t="s">
        <v>610</v>
      </c>
      <c r="G197" s="1">
        <v>1741000130</v>
      </c>
      <c r="H197" s="6">
        <v>9000</v>
      </c>
      <c r="I197" s="3">
        <v>34000</v>
      </c>
      <c r="J197" s="6" t="e">
        <f>I197-#REF!</f>
        <v>#REF!</v>
      </c>
      <c r="K197" s="8"/>
      <c r="L197" s="13">
        <v>0</v>
      </c>
      <c r="M197" s="19">
        <f>I197-H197</f>
        <v>25000</v>
      </c>
    </row>
    <row r="198" spans="1:13" ht="24.75" customHeight="1" outlineLevel="2" x14ac:dyDescent="0.2">
      <c r="A198" s="5">
        <v>197</v>
      </c>
      <c r="B198" s="1" t="s">
        <v>457</v>
      </c>
      <c r="C198" s="1" t="s">
        <v>598</v>
      </c>
      <c r="D198" s="1">
        <v>13</v>
      </c>
      <c r="E198" s="1" t="s">
        <v>456</v>
      </c>
      <c r="F198" s="1" t="s">
        <v>611</v>
      </c>
      <c r="G198" s="1">
        <v>1741000140</v>
      </c>
      <c r="H198" s="6">
        <v>0</v>
      </c>
      <c r="I198" s="3">
        <v>15000</v>
      </c>
      <c r="J198" s="6" t="e">
        <f>I198-#REF!</f>
        <v>#REF!</v>
      </c>
      <c r="K198" s="8"/>
      <c r="L198" s="13">
        <v>0</v>
      </c>
      <c r="M198" s="19">
        <f>I198-H198</f>
        <v>15000</v>
      </c>
    </row>
    <row r="199" spans="1:13" ht="24.75" customHeight="1" outlineLevel="2" x14ac:dyDescent="0.2">
      <c r="A199" s="5">
        <v>198</v>
      </c>
      <c r="B199" s="1" t="s">
        <v>457</v>
      </c>
      <c r="C199" s="1" t="s">
        <v>598</v>
      </c>
      <c r="D199" s="1">
        <v>13</v>
      </c>
      <c r="E199" s="1" t="s">
        <v>456</v>
      </c>
      <c r="F199" s="1" t="s">
        <v>612</v>
      </c>
      <c r="G199" s="1">
        <v>1741000210</v>
      </c>
      <c r="H199" s="6">
        <v>80000</v>
      </c>
      <c r="I199" s="3">
        <v>92000</v>
      </c>
      <c r="J199" s="6" t="e">
        <f>I199-#REF!</f>
        <v>#REF!</v>
      </c>
      <c r="K199" s="8"/>
      <c r="L199" s="13">
        <v>0</v>
      </c>
      <c r="M199" s="19">
        <f>I199-H199</f>
        <v>12000</v>
      </c>
    </row>
    <row r="200" spans="1:13" ht="24.75" customHeight="1" outlineLevel="2" x14ac:dyDescent="0.2">
      <c r="A200" s="5">
        <v>199</v>
      </c>
      <c r="B200" s="1" t="s">
        <v>457</v>
      </c>
      <c r="C200" s="1" t="s">
        <v>598</v>
      </c>
      <c r="D200" s="1">
        <v>13</v>
      </c>
      <c r="E200" s="1" t="s">
        <v>456</v>
      </c>
      <c r="F200" s="1" t="s">
        <v>207</v>
      </c>
      <c r="G200" s="1">
        <v>1741100110</v>
      </c>
      <c r="H200" s="6">
        <v>326000</v>
      </c>
      <c r="I200" s="3">
        <v>453000</v>
      </c>
      <c r="J200" s="6" t="e">
        <f>I200-#REF!</f>
        <v>#REF!</v>
      </c>
      <c r="K200" s="8"/>
      <c r="L200" s="13">
        <v>0</v>
      </c>
      <c r="M200" s="19">
        <f>I200-H200</f>
        <v>127000</v>
      </c>
    </row>
    <row r="201" spans="1:13" ht="24.75" customHeight="1" outlineLevel="2" x14ac:dyDescent="0.2">
      <c r="A201" s="5">
        <v>200</v>
      </c>
      <c r="B201" s="1" t="s">
        <v>457</v>
      </c>
      <c r="C201" s="1" t="s">
        <v>598</v>
      </c>
      <c r="D201" s="1">
        <v>13</v>
      </c>
      <c r="E201" s="1" t="s">
        <v>456</v>
      </c>
      <c r="F201" s="1" t="s">
        <v>208</v>
      </c>
      <c r="G201" s="1">
        <v>1741100130</v>
      </c>
      <c r="H201" s="6">
        <v>65000</v>
      </c>
      <c r="I201" s="3">
        <v>85000</v>
      </c>
      <c r="J201" s="6" t="e">
        <f>I201-#REF!</f>
        <v>#REF!</v>
      </c>
      <c r="K201" s="8"/>
      <c r="L201" s="13">
        <v>0</v>
      </c>
      <c r="M201" s="19">
        <f>I201-H201</f>
        <v>20000</v>
      </c>
    </row>
    <row r="202" spans="1:13" ht="24.75" customHeight="1" outlineLevel="2" x14ac:dyDescent="0.2">
      <c r="A202" s="5">
        <v>201</v>
      </c>
      <c r="B202" s="1" t="s">
        <v>457</v>
      </c>
      <c r="C202" s="1" t="s">
        <v>598</v>
      </c>
      <c r="D202" s="1">
        <v>13</v>
      </c>
      <c r="E202" s="1" t="s">
        <v>456</v>
      </c>
      <c r="F202" s="1" t="s">
        <v>613</v>
      </c>
      <c r="G202" s="1">
        <v>1741100140</v>
      </c>
      <c r="H202" s="6">
        <v>0</v>
      </c>
      <c r="I202" s="3">
        <v>5000</v>
      </c>
      <c r="J202" s="6" t="e">
        <f>I202-#REF!</f>
        <v>#REF!</v>
      </c>
      <c r="K202" s="8"/>
      <c r="L202" s="13">
        <v>0</v>
      </c>
      <c r="M202" s="19">
        <f>I202-H202</f>
        <v>5000</v>
      </c>
    </row>
    <row r="203" spans="1:13" ht="24.75" customHeight="1" outlineLevel="2" x14ac:dyDescent="0.2">
      <c r="A203" s="5">
        <v>202</v>
      </c>
      <c r="B203" s="1" t="s">
        <v>457</v>
      </c>
      <c r="C203" s="1" t="s">
        <v>598</v>
      </c>
      <c r="D203" s="1">
        <v>13</v>
      </c>
      <c r="E203" s="1" t="s">
        <v>456</v>
      </c>
      <c r="F203" s="1" t="s">
        <v>211</v>
      </c>
      <c r="G203" s="1">
        <v>1741200110</v>
      </c>
      <c r="H203" s="6">
        <v>441000</v>
      </c>
      <c r="I203" s="3">
        <v>456000</v>
      </c>
      <c r="J203" s="6" t="e">
        <f>I203-#REF!</f>
        <v>#REF!</v>
      </c>
      <c r="K203" s="8"/>
      <c r="L203" s="13">
        <v>0</v>
      </c>
      <c r="M203" s="19">
        <f>I203-H203</f>
        <v>15000</v>
      </c>
    </row>
    <row r="204" spans="1:13" ht="24.75" customHeight="1" outlineLevel="2" x14ac:dyDescent="0.2">
      <c r="A204" s="5">
        <v>203</v>
      </c>
      <c r="B204" s="1" t="s">
        <v>457</v>
      </c>
      <c r="C204" s="1" t="s">
        <v>598</v>
      </c>
      <c r="D204" s="1">
        <v>13</v>
      </c>
      <c r="E204" s="1" t="s">
        <v>456</v>
      </c>
      <c r="F204" s="1" t="s">
        <v>212</v>
      </c>
      <c r="G204" s="1">
        <v>1741200130</v>
      </c>
      <c r="H204" s="6">
        <v>44000</v>
      </c>
      <c r="I204" s="3">
        <v>66000</v>
      </c>
      <c r="J204" s="6" t="e">
        <f>I204-#REF!</f>
        <v>#REF!</v>
      </c>
      <c r="K204" s="8"/>
      <c r="L204" s="13">
        <v>0</v>
      </c>
      <c r="M204" s="19">
        <f>I204-H204</f>
        <v>22000</v>
      </c>
    </row>
    <row r="205" spans="1:13" ht="24.75" customHeight="1" outlineLevel="2" x14ac:dyDescent="0.2">
      <c r="A205" s="5">
        <v>204</v>
      </c>
      <c r="B205" s="1" t="s">
        <v>457</v>
      </c>
      <c r="C205" s="1" t="s">
        <v>598</v>
      </c>
      <c r="D205" s="1">
        <v>13</v>
      </c>
      <c r="E205" s="1" t="s">
        <v>456</v>
      </c>
      <c r="F205" s="1" t="s">
        <v>213</v>
      </c>
      <c r="G205" s="1">
        <v>1741200140</v>
      </c>
      <c r="H205" s="6">
        <v>24000</v>
      </c>
      <c r="I205" s="3">
        <v>24000</v>
      </c>
      <c r="J205" s="6" t="e">
        <f>I205-#REF!</f>
        <v>#REF!</v>
      </c>
      <c r="K205" s="8"/>
      <c r="L205" s="13">
        <v>0</v>
      </c>
      <c r="M205" s="19">
        <f>I205-H205</f>
        <v>0</v>
      </c>
    </row>
    <row r="206" spans="1:13" ht="24.75" customHeight="1" outlineLevel="2" x14ac:dyDescent="0.2">
      <c r="A206" s="5">
        <v>205</v>
      </c>
      <c r="B206" s="1" t="s">
        <v>457</v>
      </c>
      <c r="C206" s="1" t="s">
        <v>598</v>
      </c>
      <c r="D206" s="1">
        <v>13</v>
      </c>
      <c r="E206" s="1" t="s">
        <v>456</v>
      </c>
      <c r="F206" s="1" t="s">
        <v>214</v>
      </c>
      <c r="G206" s="1">
        <v>1741200210</v>
      </c>
      <c r="H206" s="6">
        <v>26000</v>
      </c>
      <c r="I206" s="3">
        <v>96000</v>
      </c>
      <c r="J206" s="6" t="e">
        <f>I206-#REF!</f>
        <v>#REF!</v>
      </c>
      <c r="K206" s="8"/>
      <c r="L206" s="13">
        <v>0</v>
      </c>
      <c r="M206" s="19">
        <f>I206-H206</f>
        <v>70000</v>
      </c>
    </row>
    <row r="207" spans="1:13" ht="24.75" customHeight="1" outlineLevel="2" x14ac:dyDescent="0.2">
      <c r="A207" s="5">
        <v>206</v>
      </c>
      <c r="B207" s="1" t="s">
        <v>457</v>
      </c>
      <c r="C207" s="1" t="s">
        <v>598</v>
      </c>
      <c r="D207" s="1">
        <v>13</v>
      </c>
      <c r="E207" s="1" t="s">
        <v>456</v>
      </c>
      <c r="F207" s="1" t="s">
        <v>217</v>
      </c>
      <c r="G207" s="1">
        <v>1743000110</v>
      </c>
      <c r="H207" s="6">
        <v>497000</v>
      </c>
      <c r="I207" s="3">
        <v>480000</v>
      </c>
      <c r="J207" s="6" t="e">
        <f>I207-#REF!</f>
        <v>#REF!</v>
      </c>
      <c r="K207" s="8"/>
      <c r="L207" s="13">
        <v>0</v>
      </c>
      <c r="M207" s="19">
        <f>I207-H207</f>
        <v>-17000</v>
      </c>
    </row>
    <row r="208" spans="1:13" ht="24.75" customHeight="1" outlineLevel="2" x14ac:dyDescent="0.2">
      <c r="A208" s="5">
        <v>207</v>
      </c>
      <c r="B208" s="1" t="s">
        <v>457</v>
      </c>
      <c r="C208" s="1" t="s">
        <v>598</v>
      </c>
      <c r="D208" s="1">
        <v>13</v>
      </c>
      <c r="E208" s="1" t="s">
        <v>456</v>
      </c>
      <c r="F208" s="1" t="s">
        <v>218</v>
      </c>
      <c r="G208" s="1">
        <v>1743000130</v>
      </c>
      <c r="H208" s="6">
        <v>94000</v>
      </c>
      <c r="I208" s="3">
        <v>114000</v>
      </c>
      <c r="J208" s="6" t="e">
        <f>I208-#REF!</f>
        <v>#REF!</v>
      </c>
      <c r="K208" s="8"/>
      <c r="L208" s="13">
        <v>0</v>
      </c>
      <c r="M208" s="19">
        <f>I208-H208</f>
        <v>20000</v>
      </c>
    </row>
    <row r="209" spans="1:13" ht="24.75" customHeight="1" outlineLevel="2" x14ac:dyDescent="0.2">
      <c r="A209" s="5">
        <v>208</v>
      </c>
      <c r="B209" s="1" t="s">
        <v>457</v>
      </c>
      <c r="C209" s="1" t="s">
        <v>598</v>
      </c>
      <c r="D209" s="1">
        <v>13</v>
      </c>
      <c r="E209" s="1" t="s">
        <v>456</v>
      </c>
      <c r="F209" s="1" t="s">
        <v>219</v>
      </c>
      <c r="G209" s="1">
        <v>1743000140</v>
      </c>
      <c r="H209" s="6">
        <v>88000</v>
      </c>
      <c r="I209" s="3">
        <v>88000</v>
      </c>
      <c r="J209" s="6" t="e">
        <f>I209-#REF!</f>
        <v>#REF!</v>
      </c>
      <c r="K209" s="8"/>
      <c r="L209" s="13">
        <v>0</v>
      </c>
      <c r="M209" s="19">
        <f>I209-H209</f>
        <v>0</v>
      </c>
    </row>
    <row r="210" spans="1:13" ht="24.75" customHeight="1" outlineLevel="2" x14ac:dyDescent="0.2">
      <c r="A210" s="5">
        <v>209</v>
      </c>
      <c r="B210" s="1" t="s">
        <v>457</v>
      </c>
      <c r="C210" s="1" t="s">
        <v>598</v>
      </c>
      <c r="D210" s="1">
        <v>13</v>
      </c>
      <c r="E210" s="1" t="s">
        <v>456</v>
      </c>
      <c r="F210" s="1" t="s">
        <v>222</v>
      </c>
      <c r="G210" s="1">
        <v>1744000210</v>
      </c>
      <c r="H210" s="6">
        <v>0</v>
      </c>
      <c r="I210" s="3">
        <v>0</v>
      </c>
      <c r="J210" s="6" t="e">
        <f>I210-#REF!</f>
        <v>#REF!</v>
      </c>
      <c r="K210" s="8"/>
      <c r="L210" s="13">
        <v>0</v>
      </c>
      <c r="M210" s="19">
        <f>I210-H210</f>
        <v>0</v>
      </c>
    </row>
    <row r="211" spans="1:13" ht="24.75" customHeight="1" outlineLevel="2" x14ac:dyDescent="0.2">
      <c r="A211" s="5">
        <v>210</v>
      </c>
      <c r="B211" s="1" t="s">
        <v>457</v>
      </c>
      <c r="C211" s="1" t="s">
        <v>598</v>
      </c>
      <c r="D211" s="1">
        <v>13</v>
      </c>
      <c r="E211" s="1" t="s">
        <v>456</v>
      </c>
      <c r="F211" s="1" t="s">
        <v>227</v>
      </c>
      <c r="G211" s="1">
        <v>1746000110</v>
      </c>
      <c r="H211" s="6">
        <v>280000</v>
      </c>
      <c r="I211" s="3">
        <v>201000</v>
      </c>
      <c r="J211" s="6" t="e">
        <f>I211-#REF!</f>
        <v>#REF!</v>
      </c>
      <c r="K211" s="8"/>
      <c r="L211" s="13">
        <v>0</v>
      </c>
      <c r="M211" s="19">
        <f>I211-H211</f>
        <v>-79000</v>
      </c>
    </row>
    <row r="212" spans="1:13" ht="24.75" customHeight="1" outlineLevel="2" x14ac:dyDescent="0.2">
      <c r="A212" s="5">
        <v>211</v>
      </c>
      <c r="B212" s="1" t="s">
        <v>457</v>
      </c>
      <c r="C212" s="1" t="s">
        <v>598</v>
      </c>
      <c r="D212" s="1">
        <v>13</v>
      </c>
      <c r="E212" s="1" t="s">
        <v>456</v>
      </c>
      <c r="F212" s="1" t="s">
        <v>228</v>
      </c>
      <c r="G212" s="1">
        <v>1746000130</v>
      </c>
      <c r="H212" s="6">
        <v>26000</v>
      </c>
      <c r="I212" s="3">
        <v>26000</v>
      </c>
      <c r="J212" s="6" t="e">
        <f>I212-#REF!</f>
        <v>#REF!</v>
      </c>
      <c r="K212" s="8"/>
      <c r="L212" s="13">
        <v>0</v>
      </c>
      <c r="M212" s="19">
        <f>I212-H212</f>
        <v>0</v>
      </c>
    </row>
    <row r="213" spans="1:13" ht="24.75" customHeight="1" outlineLevel="2" x14ac:dyDescent="0.2">
      <c r="A213" s="5">
        <v>212</v>
      </c>
      <c r="B213" s="1" t="s">
        <v>457</v>
      </c>
      <c r="C213" s="1" t="s">
        <v>598</v>
      </c>
      <c r="D213" s="1">
        <v>13</v>
      </c>
      <c r="E213" s="1" t="s">
        <v>456</v>
      </c>
      <c r="F213" s="1" t="s">
        <v>229</v>
      </c>
      <c r="G213" s="1">
        <v>1746000140</v>
      </c>
      <c r="H213" s="6">
        <v>36000</v>
      </c>
      <c r="I213" s="3">
        <v>36000</v>
      </c>
      <c r="J213" s="6" t="e">
        <f>I213-#REF!</f>
        <v>#REF!</v>
      </c>
      <c r="K213" s="8"/>
      <c r="L213" s="13">
        <v>0</v>
      </c>
      <c r="M213" s="19">
        <f>I213-H213</f>
        <v>0</v>
      </c>
    </row>
    <row r="214" spans="1:13" ht="24.75" customHeight="1" outlineLevel="2" x14ac:dyDescent="0.2">
      <c r="A214" s="5">
        <v>213</v>
      </c>
      <c r="B214" s="1" t="s">
        <v>457</v>
      </c>
      <c r="C214" s="1" t="s">
        <v>598</v>
      </c>
      <c r="D214" s="1">
        <v>13</v>
      </c>
      <c r="E214" s="1" t="s">
        <v>456</v>
      </c>
      <c r="F214" s="1" t="s">
        <v>236</v>
      </c>
      <c r="G214" s="1">
        <v>1749000110</v>
      </c>
      <c r="H214" s="6">
        <v>593000</v>
      </c>
      <c r="I214" s="3">
        <v>710000</v>
      </c>
      <c r="J214" s="6" t="e">
        <f>I214-#REF!</f>
        <v>#REF!</v>
      </c>
      <c r="K214" s="8"/>
      <c r="L214" s="13">
        <v>0</v>
      </c>
      <c r="M214" s="19">
        <f>I214-H214</f>
        <v>117000</v>
      </c>
    </row>
    <row r="215" spans="1:13" ht="24.75" customHeight="1" outlineLevel="2" x14ac:dyDescent="0.2">
      <c r="A215" s="5">
        <v>214</v>
      </c>
      <c r="B215" s="1" t="s">
        <v>457</v>
      </c>
      <c r="C215" s="1" t="s">
        <v>598</v>
      </c>
      <c r="D215" s="1">
        <v>13</v>
      </c>
      <c r="E215" s="1" t="s">
        <v>456</v>
      </c>
      <c r="F215" s="1" t="s">
        <v>237</v>
      </c>
      <c r="G215" s="1">
        <v>1749000130</v>
      </c>
      <c r="H215" s="6">
        <v>120000</v>
      </c>
      <c r="I215" s="3">
        <v>120000</v>
      </c>
      <c r="J215" s="6" t="e">
        <f>I215-#REF!</f>
        <v>#REF!</v>
      </c>
      <c r="K215" s="8"/>
      <c r="L215" s="13">
        <v>0</v>
      </c>
      <c r="M215" s="19">
        <f>I215-H215</f>
        <v>0</v>
      </c>
    </row>
    <row r="216" spans="1:13" ht="24.75" customHeight="1" outlineLevel="2" x14ac:dyDescent="0.2">
      <c r="A216" s="5">
        <v>215</v>
      </c>
      <c r="B216" s="1" t="s">
        <v>457</v>
      </c>
      <c r="C216" s="1" t="s">
        <v>598</v>
      </c>
      <c r="D216" s="1">
        <v>13</v>
      </c>
      <c r="E216" s="1" t="s">
        <v>456</v>
      </c>
      <c r="F216" s="1" t="s">
        <v>238</v>
      </c>
      <c r="G216" s="1">
        <v>1749000140</v>
      </c>
      <c r="H216" s="6">
        <v>100000</v>
      </c>
      <c r="I216" s="3">
        <v>100000</v>
      </c>
      <c r="J216" s="6" t="e">
        <f>I216-#REF!</f>
        <v>#REF!</v>
      </c>
      <c r="K216" s="8"/>
      <c r="L216" s="13">
        <v>0</v>
      </c>
      <c r="M216" s="19">
        <f>I216-H216</f>
        <v>0</v>
      </c>
    </row>
    <row r="217" spans="1:13" ht="24.75" customHeight="1" outlineLevel="2" x14ac:dyDescent="0.2">
      <c r="A217" s="5">
        <v>216</v>
      </c>
      <c r="B217" s="1" t="s">
        <v>457</v>
      </c>
      <c r="C217" s="1" t="s">
        <v>598</v>
      </c>
      <c r="D217" s="1">
        <v>13</v>
      </c>
      <c r="E217" s="1" t="s">
        <v>456</v>
      </c>
      <c r="F217" s="1" t="s">
        <v>614</v>
      </c>
      <c r="G217" s="1">
        <v>1749000210</v>
      </c>
      <c r="H217" s="6">
        <v>0</v>
      </c>
      <c r="I217" s="3">
        <v>259000</v>
      </c>
      <c r="J217" s="6" t="e">
        <f>I217-#REF!</f>
        <v>#REF!</v>
      </c>
      <c r="K217" s="8"/>
      <c r="L217" s="13">
        <v>0</v>
      </c>
      <c r="M217" s="19">
        <f>I217-H217</f>
        <v>259000</v>
      </c>
    </row>
    <row r="218" spans="1:13" ht="24.75" customHeight="1" outlineLevel="2" x14ac:dyDescent="0.2">
      <c r="A218" s="5">
        <v>217</v>
      </c>
      <c r="B218" s="1" t="s">
        <v>457</v>
      </c>
      <c r="C218" s="1" t="s">
        <v>598</v>
      </c>
      <c r="D218" s="1">
        <v>13</v>
      </c>
      <c r="E218" s="1" t="s">
        <v>456</v>
      </c>
      <c r="F218" s="1" t="s">
        <v>242</v>
      </c>
      <c r="G218" s="1">
        <v>1780000110</v>
      </c>
      <c r="H218" s="6">
        <v>989000</v>
      </c>
      <c r="I218" s="3">
        <v>1100000</v>
      </c>
      <c r="J218" s="6" t="e">
        <f>I218-#REF!</f>
        <v>#REF!</v>
      </c>
      <c r="K218" s="8"/>
      <c r="L218" s="13">
        <v>0</v>
      </c>
      <c r="M218" s="19">
        <f>I218-H218</f>
        <v>111000</v>
      </c>
    </row>
    <row r="219" spans="1:13" ht="24.75" customHeight="1" outlineLevel="2" x14ac:dyDescent="0.2">
      <c r="A219" s="5">
        <v>218</v>
      </c>
      <c r="B219" s="1" t="s">
        <v>457</v>
      </c>
      <c r="C219" s="1" t="s">
        <v>598</v>
      </c>
      <c r="D219" s="1">
        <v>13</v>
      </c>
      <c r="E219" s="1" t="s">
        <v>456</v>
      </c>
      <c r="F219" s="1" t="s">
        <v>243</v>
      </c>
      <c r="G219" s="1">
        <v>1780000130</v>
      </c>
      <c r="H219" s="6">
        <v>120000</v>
      </c>
      <c r="I219" s="3">
        <v>120000</v>
      </c>
      <c r="J219" s="6" t="e">
        <f>I219-#REF!</f>
        <v>#REF!</v>
      </c>
      <c r="K219" s="8"/>
      <c r="L219" s="13">
        <v>0</v>
      </c>
      <c r="M219" s="19">
        <f>I219-H219</f>
        <v>0</v>
      </c>
    </row>
    <row r="220" spans="1:13" ht="24.75" customHeight="1" outlineLevel="2" x14ac:dyDescent="0.2">
      <c r="A220" s="5">
        <v>219</v>
      </c>
      <c r="B220" s="1" t="s">
        <v>457</v>
      </c>
      <c r="C220" s="1" t="s">
        <v>598</v>
      </c>
      <c r="D220" s="1">
        <v>13</v>
      </c>
      <c r="E220" s="1" t="s">
        <v>456</v>
      </c>
      <c r="F220" s="1" t="s">
        <v>244</v>
      </c>
      <c r="G220" s="1">
        <v>1780000140</v>
      </c>
      <c r="H220" s="6">
        <v>32000</v>
      </c>
      <c r="I220" s="3">
        <v>32000</v>
      </c>
      <c r="J220" s="6" t="e">
        <f>I220-#REF!</f>
        <v>#REF!</v>
      </c>
      <c r="K220" s="8"/>
      <c r="L220" s="13">
        <v>0</v>
      </c>
      <c r="M220" s="19">
        <f>I220-H220</f>
        <v>0</v>
      </c>
    </row>
    <row r="221" spans="1:13" ht="24.75" customHeight="1" outlineLevel="2" x14ac:dyDescent="0.2">
      <c r="A221" s="5">
        <v>220</v>
      </c>
      <c r="B221" s="1" t="s">
        <v>457</v>
      </c>
      <c r="C221" s="1" t="s">
        <v>598</v>
      </c>
      <c r="D221" s="1">
        <v>13</v>
      </c>
      <c r="E221" s="1" t="s">
        <v>456</v>
      </c>
      <c r="F221" s="1" t="s">
        <v>245</v>
      </c>
      <c r="G221" s="1">
        <v>1780000210</v>
      </c>
      <c r="H221" s="6">
        <v>657000</v>
      </c>
      <c r="I221" s="3">
        <v>829000</v>
      </c>
      <c r="J221" s="6" t="e">
        <f>I221-#REF!</f>
        <v>#REF!</v>
      </c>
      <c r="K221" s="8"/>
      <c r="L221" s="13">
        <v>0</v>
      </c>
      <c r="M221" s="19">
        <f>I221-H221</f>
        <v>172000</v>
      </c>
    </row>
    <row r="222" spans="1:13" ht="24.75" customHeight="1" outlineLevel="2" x14ac:dyDescent="0.2">
      <c r="A222" s="5">
        <v>221</v>
      </c>
      <c r="B222" s="1" t="s">
        <v>457</v>
      </c>
      <c r="C222" s="1" t="s">
        <v>598</v>
      </c>
      <c r="D222" s="1">
        <v>13</v>
      </c>
      <c r="E222" s="1" t="s">
        <v>456</v>
      </c>
      <c r="F222" s="1" t="s">
        <v>540</v>
      </c>
      <c r="G222" s="1">
        <v>1790000110</v>
      </c>
      <c r="H222" s="6">
        <v>450000</v>
      </c>
      <c r="I222" s="3">
        <v>487000</v>
      </c>
      <c r="J222" s="6" t="e">
        <f>I222-#REF!</f>
        <v>#REF!</v>
      </c>
      <c r="K222" s="8"/>
      <c r="L222" s="13">
        <v>0</v>
      </c>
      <c r="M222" s="19">
        <f>I222-H222</f>
        <v>37000</v>
      </c>
    </row>
    <row r="223" spans="1:13" ht="24.75" customHeight="1" outlineLevel="2" x14ac:dyDescent="0.2">
      <c r="A223" s="5">
        <v>222</v>
      </c>
      <c r="B223" s="1" t="s">
        <v>457</v>
      </c>
      <c r="C223" s="1" t="s">
        <v>598</v>
      </c>
      <c r="D223" s="1">
        <v>13</v>
      </c>
      <c r="E223" s="1" t="s">
        <v>456</v>
      </c>
      <c r="F223" s="1" t="s">
        <v>541</v>
      </c>
      <c r="G223" s="1">
        <v>1790000130</v>
      </c>
      <c r="H223" s="6">
        <v>180000</v>
      </c>
      <c r="I223" s="3">
        <v>180000</v>
      </c>
      <c r="J223" s="6" t="e">
        <f>I223-#REF!</f>
        <v>#REF!</v>
      </c>
      <c r="K223" s="8"/>
      <c r="L223" s="13">
        <v>0</v>
      </c>
      <c r="M223" s="19">
        <f>I223-H223</f>
        <v>0</v>
      </c>
    </row>
    <row r="224" spans="1:13" ht="24.75" customHeight="1" outlineLevel="2" x14ac:dyDescent="0.2">
      <c r="A224" s="5">
        <v>223</v>
      </c>
      <c r="B224" s="1" t="s">
        <v>457</v>
      </c>
      <c r="C224" s="1" t="s">
        <v>598</v>
      </c>
      <c r="D224" s="1">
        <v>13</v>
      </c>
      <c r="E224" s="1" t="s">
        <v>456</v>
      </c>
      <c r="F224" s="1" t="s">
        <v>542</v>
      </c>
      <c r="G224" s="1">
        <v>1790000140</v>
      </c>
      <c r="H224" s="6">
        <v>50000</v>
      </c>
      <c r="I224" s="3">
        <v>50000</v>
      </c>
      <c r="J224" s="6" t="e">
        <f>I224-#REF!</f>
        <v>#REF!</v>
      </c>
      <c r="K224" s="8"/>
      <c r="L224" s="13">
        <v>0</v>
      </c>
      <c r="M224" s="19">
        <f>I224-H224</f>
        <v>0</v>
      </c>
    </row>
    <row r="225" spans="1:15" ht="24.75" customHeight="1" outlineLevel="2" x14ac:dyDescent="0.2">
      <c r="A225" s="5">
        <v>224</v>
      </c>
      <c r="B225" s="1" t="s">
        <v>457</v>
      </c>
      <c r="C225" s="1" t="s">
        <v>598</v>
      </c>
      <c r="D225" s="1">
        <v>13</v>
      </c>
      <c r="E225" s="1" t="s">
        <v>456</v>
      </c>
      <c r="F225" s="1" t="s">
        <v>543</v>
      </c>
      <c r="G225" s="1">
        <v>1790000210</v>
      </c>
      <c r="H225" s="6">
        <v>818000</v>
      </c>
      <c r="I225" s="3">
        <v>720000</v>
      </c>
      <c r="J225" s="6" t="e">
        <f>I225-#REF!</f>
        <v>#REF!</v>
      </c>
      <c r="K225" s="8"/>
      <c r="L225" s="13">
        <v>0</v>
      </c>
      <c r="M225" s="19">
        <f>I225-H225</f>
        <v>-98000</v>
      </c>
    </row>
    <row r="226" spans="1:15" ht="24.75" customHeight="1" outlineLevel="2" x14ac:dyDescent="0.2">
      <c r="A226" s="5">
        <v>225</v>
      </c>
      <c r="B226" s="1" t="s">
        <v>457</v>
      </c>
      <c r="C226" s="1" t="s">
        <v>598</v>
      </c>
      <c r="D226" s="1">
        <v>13</v>
      </c>
      <c r="E226" s="1" t="s">
        <v>456</v>
      </c>
      <c r="F226" s="1" t="s">
        <v>344</v>
      </c>
      <c r="G226" s="1">
        <v>1822200110</v>
      </c>
      <c r="H226" s="6">
        <v>403000</v>
      </c>
      <c r="I226" s="3">
        <v>529000</v>
      </c>
      <c r="J226" s="6" t="e">
        <f>I226-#REF!</f>
        <v>#REF!</v>
      </c>
      <c r="K226" s="8"/>
      <c r="L226" s="13">
        <v>0</v>
      </c>
      <c r="M226" s="19">
        <f>I226-H226</f>
        <v>126000</v>
      </c>
    </row>
    <row r="227" spans="1:15" ht="24.75" customHeight="1" outlineLevel="2" x14ac:dyDescent="0.2">
      <c r="A227" s="5">
        <v>226</v>
      </c>
      <c r="B227" s="1" t="s">
        <v>457</v>
      </c>
      <c r="C227" s="1" t="s">
        <v>598</v>
      </c>
      <c r="D227" s="1">
        <v>13</v>
      </c>
      <c r="E227" s="1" t="s">
        <v>456</v>
      </c>
      <c r="F227" s="1" t="s">
        <v>345</v>
      </c>
      <c r="G227" s="1">
        <v>1822200130</v>
      </c>
      <c r="H227" s="6">
        <v>31000</v>
      </c>
      <c r="I227" s="3">
        <v>43000</v>
      </c>
      <c r="J227" s="6" t="e">
        <f>I227-#REF!</f>
        <v>#REF!</v>
      </c>
      <c r="K227" s="8"/>
      <c r="L227" s="13">
        <v>0</v>
      </c>
      <c r="M227" s="19">
        <f>I227-H227</f>
        <v>12000</v>
      </c>
    </row>
    <row r="228" spans="1:15" ht="24.75" customHeight="1" outlineLevel="2" x14ac:dyDescent="0.2">
      <c r="A228" s="5">
        <v>227</v>
      </c>
      <c r="B228" s="1" t="s">
        <v>457</v>
      </c>
      <c r="C228" s="1" t="s">
        <v>598</v>
      </c>
      <c r="D228" s="1">
        <v>13</v>
      </c>
      <c r="E228" s="1" t="s">
        <v>456</v>
      </c>
      <c r="F228" s="1" t="s">
        <v>615</v>
      </c>
      <c r="G228" s="1">
        <v>1822200140</v>
      </c>
      <c r="H228" s="6">
        <v>0</v>
      </c>
      <c r="I228" s="3">
        <v>5000</v>
      </c>
      <c r="J228" s="6" t="e">
        <f>I228-#REF!</f>
        <v>#REF!</v>
      </c>
      <c r="K228" s="8"/>
      <c r="L228" s="13">
        <v>0</v>
      </c>
      <c r="M228" s="19">
        <f>I228-H228</f>
        <v>5000</v>
      </c>
      <c r="O228" s="10"/>
    </row>
    <row r="229" spans="1:15" ht="24.75" customHeight="1" outlineLevel="2" x14ac:dyDescent="0.2">
      <c r="A229" s="5">
        <v>228</v>
      </c>
      <c r="B229" s="1" t="s">
        <v>457</v>
      </c>
      <c r="C229" s="1" t="s">
        <v>598</v>
      </c>
      <c r="D229" s="1">
        <v>13</v>
      </c>
      <c r="E229" s="1" t="s">
        <v>456</v>
      </c>
      <c r="F229" s="1" t="s">
        <v>346</v>
      </c>
      <c r="G229" s="1">
        <v>1822200210</v>
      </c>
      <c r="H229" s="6">
        <v>95000</v>
      </c>
      <c r="I229" s="3">
        <v>83000</v>
      </c>
      <c r="J229" s="6" t="e">
        <f>I229-#REF!</f>
        <v>#REF!</v>
      </c>
      <c r="K229" s="8"/>
      <c r="L229" s="13">
        <v>0</v>
      </c>
      <c r="M229" s="19">
        <f>I229-H229</f>
        <v>-12000</v>
      </c>
      <c r="O229" s="10"/>
    </row>
    <row r="230" spans="1:15" ht="24.75" customHeight="1" outlineLevel="2" x14ac:dyDescent="0.2">
      <c r="A230" s="5">
        <v>229</v>
      </c>
      <c r="B230" s="1" t="s">
        <v>457</v>
      </c>
      <c r="C230" s="1" t="s">
        <v>598</v>
      </c>
      <c r="D230" s="1">
        <v>13</v>
      </c>
      <c r="E230" s="1" t="s">
        <v>456</v>
      </c>
      <c r="F230" s="1" t="s">
        <v>356</v>
      </c>
      <c r="G230" s="1">
        <v>1823000110</v>
      </c>
      <c r="H230" s="6">
        <v>564000</v>
      </c>
      <c r="I230" s="3">
        <v>415000</v>
      </c>
      <c r="J230" s="6" t="e">
        <f>I230-#REF!</f>
        <v>#REF!</v>
      </c>
      <c r="K230" s="8"/>
      <c r="L230" s="13">
        <v>0</v>
      </c>
      <c r="M230" s="19">
        <f>I230-H230</f>
        <v>-149000</v>
      </c>
      <c r="O230" s="10"/>
    </row>
    <row r="231" spans="1:15" ht="24.75" customHeight="1" outlineLevel="2" x14ac:dyDescent="0.2">
      <c r="A231" s="5">
        <v>230</v>
      </c>
      <c r="B231" s="1" t="s">
        <v>457</v>
      </c>
      <c r="C231" s="1" t="s">
        <v>598</v>
      </c>
      <c r="D231" s="1">
        <v>13</v>
      </c>
      <c r="E231" s="1" t="s">
        <v>456</v>
      </c>
      <c r="F231" s="1" t="s">
        <v>357</v>
      </c>
      <c r="G231" s="1">
        <v>1823000130</v>
      </c>
      <c r="H231" s="6">
        <v>30000</v>
      </c>
      <c r="I231" s="3">
        <v>30000</v>
      </c>
      <c r="J231" s="6" t="e">
        <f>I231-#REF!</f>
        <v>#REF!</v>
      </c>
      <c r="K231" s="8"/>
      <c r="L231" s="13">
        <v>0</v>
      </c>
      <c r="M231" s="19">
        <f>I231-H231</f>
        <v>0</v>
      </c>
    </row>
    <row r="232" spans="1:15" ht="24.75" customHeight="1" outlineLevel="2" x14ac:dyDescent="0.2">
      <c r="A232" s="5">
        <v>231</v>
      </c>
      <c r="B232" s="1" t="s">
        <v>457</v>
      </c>
      <c r="C232" s="1" t="s">
        <v>598</v>
      </c>
      <c r="D232" s="1">
        <v>13</v>
      </c>
      <c r="E232" s="1" t="s">
        <v>456</v>
      </c>
      <c r="F232" s="1" t="s">
        <v>358</v>
      </c>
      <c r="G232" s="1">
        <v>1823000140</v>
      </c>
      <c r="H232" s="6">
        <v>25000</v>
      </c>
      <c r="I232" s="3">
        <v>25000</v>
      </c>
      <c r="J232" s="6" t="e">
        <f>I232-#REF!</f>
        <v>#REF!</v>
      </c>
      <c r="K232" s="8"/>
      <c r="L232" s="13">
        <v>0</v>
      </c>
      <c r="M232" s="19">
        <f>I232-H232</f>
        <v>0</v>
      </c>
    </row>
    <row r="233" spans="1:15" ht="24.75" customHeight="1" outlineLevel="2" x14ac:dyDescent="0.2">
      <c r="A233" s="5">
        <v>232</v>
      </c>
      <c r="B233" s="1" t="s">
        <v>457</v>
      </c>
      <c r="C233" s="1" t="s">
        <v>598</v>
      </c>
      <c r="D233" s="1">
        <v>13</v>
      </c>
      <c r="E233" s="1" t="s">
        <v>456</v>
      </c>
      <c r="F233" s="1" t="s">
        <v>359</v>
      </c>
      <c r="G233" s="1">
        <v>1824000110</v>
      </c>
      <c r="H233" s="6">
        <v>479000</v>
      </c>
      <c r="I233" s="3">
        <v>438000</v>
      </c>
      <c r="J233" s="6" t="e">
        <f>I233-#REF!</f>
        <v>#REF!</v>
      </c>
      <c r="K233" s="8"/>
      <c r="L233" s="13">
        <v>0</v>
      </c>
      <c r="M233" s="19">
        <f>I233-H233</f>
        <v>-41000</v>
      </c>
    </row>
    <row r="234" spans="1:15" ht="24.75" customHeight="1" outlineLevel="2" x14ac:dyDescent="0.2">
      <c r="A234" s="5">
        <v>233</v>
      </c>
      <c r="B234" s="1" t="s">
        <v>457</v>
      </c>
      <c r="C234" s="1" t="s">
        <v>598</v>
      </c>
      <c r="D234" s="1">
        <v>13</v>
      </c>
      <c r="E234" s="1" t="s">
        <v>456</v>
      </c>
      <c r="F234" s="1" t="s">
        <v>360</v>
      </c>
      <c r="G234" s="1">
        <v>1824000130</v>
      </c>
      <c r="H234" s="6">
        <v>5000</v>
      </c>
      <c r="I234" s="3">
        <v>5000</v>
      </c>
      <c r="J234" s="6" t="e">
        <f>I234-#REF!</f>
        <v>#REF!</v>
      </c>
      <c r="K234" s="8"/>
      <c r="L234" s="13">
        <v>0</v>
      </c>
      <c r="M234" s="19">
        <f>I234-H234</f>
        <v>0</v>
      </c>
    </row>
    <row r="235" spans="1:15" ht="24.75" customHeight="1" outlineLevel="2" x14ac:dyDescent="0.2">
      <c r="A235" s="5">
        <v>234</v>
      </c>
      <c r="B235" s="1" t="s">
        <v>457</v>
      </c>
      <c r="C235" s="1" t="s">
        <v>598</v>
      </c>
      <c r="D235" s="1">
        <v>13</v>
      </c>
      <c r="E235" s="1" t="s">
        <v>456</v>
      </c>
      <c r="F235" s="1" t="s">
        <v>361</v>
      </c>
      <c r="G235" s="1">
        <v>1824000140</v>
      </c>
      <c r="H235" s="6">
        <v>6000</v>
      </c>
      <c r="I235" s="3">
        <v>6000</v>
      </c>
      <c r="J235" s="6" t="e">
        <f>I235-#REF!</f>
        <v>#REF!</v>
      </c>
      <c r="K235" s="8"/>
      <c r="L235" s="13">
        <v>0</v>
      </c>
      <c r="M235" s="19">
        <f>I235-H235</f>
        <v>0</v>
      </c>
    </row>
    <row r="236" spans="1:15" ht="24.75" customHeight="1" outlineLevel="2" x14ac:dyDescent="0.2">
      <c r="A236" s="5">
        <v>235</v>
      </c>
      <c r="B236" s="1" t="s">
        <v>457</v>
      </c>
      <c r="C236" s="1" t="s">
        <v>598</v>
      </c>
      <c r="D236" s="1">
        <v>13</v>
      </c>
      <c r="E236" s="1" t="s">
        <v>456</v>
      </c>
      <c r="F236" s="1" t="s">
        <v>616</v>
      </c>
      <c r="G236" s="1">
        <v>1824000210</v>
      </c>
      <c r="H236" s="6">
        <v>0</v>
      </c>
      <c r="I236" s="3">
        <v>50000</v>
      </c>
      <c r="J236" s="6" t="e">
        <f>I236-#REF!</f>
        <v>#REF!</v>
      </c>
      <c r="K236" s="8"/>
      <c r="L236" s="13">
        <v>0</v>
      </c>
      <c r="M236" s="19">
        <f>I236-H236</f>
        <v>50000</v>
      </c>
    </row>
    <row r="237" spans="1:15" ht="24.75" customHeight="1" outlineLevel="2" x14ac:dyDescent="0.2">
      <c r="A237" s="5">
        <v>236</v>
      </c>
      <c r="B237" s="1" t="s">
        <v>457</v>
      </c>
      <c r="C237" s="1" t="s">
        <v>598</v>
      </c>
      <c r="D237" s="1">
        <v>13</v>
      </c>
      <c r="E237" s="1" t="s">
        <v>456</v>
      </c>
      <c r="F237" s="1" t="s">
        <v>377</v>
      </c>
      <c r="G237" s="1">
        <v>1824100110</v>
      </c>
      <c r="H237" s="6">
        <v>154000</v>
      </c>
      <c r="I237" s="3">
        <v>109000</v>
      </c>
      <c r="J237" s="6" t="e">
        <f>I237-#REF!</f>
        <v>#REF!</v>
      </c>
      <c r="K237" s="8"/>
      <c r="L237" s="13">
        <v>0</v>
      </c>
      <c r="M237" s="19">
        <f>I237-H237</f>
        <v>-45000</v>
      </c>
      <c r="O237" s="10"/>
    </row>
    <row r="238" spans="1:15" ht="24.75" customHeight="1" outlineLevel="2" x14ac:dyDescent="0.2">
      <c r="A238" s="5">
        <v>237</v>
      </c>
      <c r="B238" s="1" t="s">
        <v>457</v>
      </c>
      <c r="C238" s="1" t="s">
        <v>598</v>
      </c>
      <c r="D238" s="1">
        <v>13</v>
      </c>
      <c r="E238" s="1" t="s">
        <v>456</v>
      </c>
      <c r="F238" s="1" t="s">
        <v>378</v>
      </c>
      <c r="G238" s="1">
        <v>1824100130</v>
      </c>
      <c r="H238" s="6">
        <v>18000</v>
      </c>
      <c r="I238" s="3">
        <v>32000</v>
      </c>
      <c r="J238" s="6" t="e">
        <f>I238-#REF!</f>
        <v>#REF!</v>
      </c>
      <c r="K238" s="8"/>
      <c r="L238" s="13">
        <v>0</v>
      </c>
      <c r="M238" s="19">
        <f>I238-H238</f>
        <v>14000</v>
      </c>
      <c r="O238" s="10"/>
    </row>
    <row r="239" spans="1:15" ht="24.75" customHeight="1" outlineLevel="2" x14ac:dyDescent="0.2">
      <c r="A239" s="5">
        <v>238</v>
      </c>
      <c r="B239" s="1" t="s">
        <v>457</v>
      </c>
      <c r="C239" s="1" t="s">
        <v>598</v>
      </c>
      <c r="D239" s="1">
        <v>13</v>
      </c>
      <c r="E239" s="1" t="s">
        <v>456</v>
      </c>
      <c r="F239" s="1" t="s">
        <v>382</v>
      </c>
      <c r="G239" s="1">
        <v>1824200110</v>
      </c>
      <c r="H239" s="6">
        <v>500000</v>
      </c>
      <c r="I239" s="3">
        <v>600000</v>
      </c>
      <c r="J239" s="6" t="e">
        <f>I239-#REF!</f>
        <v>#REF!</v>
      </c>
      <c r="K239" s="8"/>
      <c r="L239" s="13">
        <v>0</v>
      </c>
      <c r="M239" s="19">
        <f>I239-H239</f>
        <v>100000</v>
      </c>
    </row>
    <row r="240" spans="1:15" ht="24.75" customHeight="1" outlineLevel="2" x14ac:dyDescent="0.2">
      <c r="A240" s="5">
        <v>239</v>
      </c>
      <c r="B240" s="1" t="s">
        <v>457</v>
      </c>
      <c r="C240" s="1" t="s">
        <v>598</v>
      </c>
      <c r="D240" s="1">
        <v>13</v>
      </c>
      <c r="E240" s="1" t="s">
        <v>456</v>
      </c>
      <c r="F240" s="1" t="s">
        <v>383</v>
      </c>
      <c r="G240" s="1">
        <v>1824200130</v>
      </c>
      <c r="H240" s="6">
        <v>28000</v>
      </c>
      <c r="I240" s="3">
        <v>28000</v>
      </c>
      <c r="J240" s="6" t="e">
        <f>I240-#REF!</f>
        <v>#REF!</v>
      </c>
      <c r="K240" s="8"/>
      <c r="L240" s="13">
        <v>0</v>
      </c>
      <c r="M240" s="19">
        <f>I240-H240</f>
        <v>0</v>
      </c>
    </row>
    <row r="241" spans="1:13" ht="24.75" customHeight="1" outlineLevel="2" x14ac:dyDescent="0.2">
      <c r="A241" s="5">
        <v>240</v>
      </c>
      <c r="B241" s="1" t="s">
        <v>457</v>
      </c>
      <c r="C241" s="1" t="s">
        <v>598</v>
      </c>
      <c r="D241" s="1">
        <v>13</v>
      </c>
      <c r="E241" s="1" t="s">
        <v>456</v>
      </c>
      <c r="F241" s="1" t="s">
        <v>384</v>
      </c>
      <c r="G241" s="1">
        <v>1824200140</v>
      </c>
      <c r="H241" s="6">
        <v>41000</v>
      </c>
      <c r="I241" s="3">
        <v>41000</v>
      </c>
      <c r="J241" s="6" t="e">
        <f>I241-#REF!</f>
        <v>#REF!</v>
      </c>
      <c r="K241" s="8"/>
      <c r="L241" s="13">
        <v>0</v>
      </c>
      <c r="M241" s="19">
        <f>I241-H241</f>
        <v>0</v>
      </c>
    </row>
    <row r="242" spans="1:13" ht="24.75" customHeight="1" outlineLevel="2" x14ac:dyDescent="0.2">
      <c r="A242" s="5">
        <v>241</v>
      </c>
      <c r="B242" s="1" t="s">
        <v>457</v>
      </c>
      <c r="C242" s="1" t="s">
        <v>598</v>
      </c>
      <c r="D242" s="1">
        <v>13</v>
      </c>
      <c r="E242" s="1" t="s">
        <v>456</v>
      </c>
      <c r="F242" s="1" t="s">
        <v>617</v>
      </c>
      <c r="G242" s="1">
        <v>1824200210</v>
      </c>
      <c r="H242" s="6">
        <v>0</v>
      </c>
      <c r="I242" s="3">
        <v>150000</v>
      </c>
      <c r="J242" s="6" t="e">
        <f>I242-#REF!</f>
        <v>#REF!</v>
      </c>
      <c r="K242" s="8"/>
      <c r="L242" s="13">
        <v>0</v>
      </c>
      <c r="M242" s="19">
        <f>I242-H242</f>
        <v>150000</v>
      </c>
    </row>
    <row r="243" spans="1:13" ht="24.75" customHeight="1" outlineLevel="2" x14ac:dyDescent="0.2">
      <c r="A243" s="5">
        <v>242</v>
      </c>
      <c r="B243" s="1" t="s">
        <v>457</v>
      </c>
      <c r="C243" s="1" t="s">
        <v>598</v>
      </c>
      <c r="D243" s="1">
        <v>13</v>
      </c>
      <c r="E243" s="1" t="s">
        <v>456</v>
      </c>
      <c r="F243" s="1" t="s">
        <v>385</v>
      </c>
      <c r="G243" s="1">
        <v>1825000110</v>
      </c>
      <c r="H243" s="6">
        <v>340000</v>
      </c>
      <c r="I243" s="3">
        <v>421000</v>
      </c>
      <c r="J243" s="6" t="e">
        <f>I243-#REF!</f>
        <v>#REF!</v>
      </c>
      <c r="K243" s="8"/>
      <c r="L243" s="13">
        <v>0</v>
      </c>
      <c r="M243" s="19">
        <f>I243-H243</f>
        <v>81000</v>
      </c>
    </row>
    <row r="244" spans="1:13" ht="24.75" customHeight="1" outlineLevel="2" x14ac:dyDescent="0.2">
      <c r="A244" s="5">
        <v>243</v>
      </c>
      <c r="B244" s="1" t="s">
        <v>457</v>
      </c>
      <c r="C244" s="1" t="s">
        <v>598</v>
      </c>
      <c r="D244" s="1">
        <v>13</v>
      </c>
      <c r="E244" s="1" t="s">
        <v>456</v>
      </c>
      <c r="F244" s="1" t="s">
        <v>386</v>
      </c>
      <c r="G244" s="1">
        <v>1825000130</v>
      </c>
      <c r="H244" s="6">
        <v>52000</v>
      </c>
      <c r="I244" s="3">
        <v>52000</v>
      </c>
      <c r="J244" s="6" t="e">
        <f>I244-#REF!</f>
        <v>#REF!</v>
      </c>
      <c r="K244" s="8"/>
      <c r="L244" s="13">
        <v>0</v>
      </c>
      <c r="M244" s="19">
        <f>I244-H244</f>
        <v>0</v>
      </c>
    </row>
    <row r="245" spans="1:13" ht="24.75" customHeight="1" outlineLevel="2" x14ac:dyDescent="0.2">
      <c r="A245" s="5">
        <v>244</v>
      </c>
      <c r="B245" s="1" t="s">
        <v>457</v>
      </c>
      <c r="C245" s="1" t="s">
        <v>598</v>
      </c>
      <c r="D245" s="1">
        <v>13</v>
      </c>
      <c r="E245" s="1" t="s">
        <v>456</v>
      </c>
      <c r="F245" s="1" t="s">
        <v>387</v>
      </c>
      <c r="G245" s="1">
        <v>1825000140</v>
      </c>
      <c r="H245" s="6">
        <v>4000</v>
      </c>
      <c r="I245" s="3">
        <v>4000</v>
      </c>
      <c r="J245" s="6" t="e">
        <f>I245-#REF!</f>
        <v>#REF!</v>
      </c>
      <c r="K245" s="8"/>
      <c r="L245" s="13">
        <v>0</v>
      </c>
      <c r="M245" s="19">
        <f>I245-H245</f>
        <v>0</v>
      </c>
    </row>
    <row r="246" spans="1:13" ht="24.75" customHeight="1" outlineLevel="2" x14ac:dyDescent="0.2">
      <c r="A246" s="5">
        <v>245</v>
      </c>
      <c r="B246" s="1" t="s">
        <v>457</v>
      </c>
      <c r="C246" s="1" t="s">
        <v>598</v>
      </c>
      <c r="D246" s="1">
        <v>13</v>
      </c>
      <c r="E246" s="1" t="s">
        <v>456</v>
      </c>
      <c r="F246" s="1" t="s">
        <v>393</v>
      </c>
      <c r="G246" s="1">
        <v>1829000110</v>
      </c>
      <c r="H246" s="6">
        <v>230000</v>
      </c>
      <c r="I246" s="3">
        <v>206000</v>
      </c>
      <c r="J246" s="6" t="e">
        <f>I246-#REF!</f>
        <v>#REF!</v>
      </c>
      <c r="K246" s="8"/>
      <c r="L246" s="13">
        <v>0</v>
      </c>
      <c r="M246" s="19">
        <f>I246-H246</f>
        <v>-24000</v>
      </c>
    </row>
    <row r="247" spans="1:13" ht="24.75" customHeight="1" outlineLevel="2" x14ac:dyDescent="0.2">
      <c r="A247" s="5">
        <v>246</v>
      </c>
      <c r="B247" s="1" t="s">
        <v>457</v>
      </c>
      <c r="C247" s="1" t="s">
        <v>598</v>
      </c>
      <c r="D247" s="1">
        <v>13</v>
      </c>
      <c r="E247" s="1" t="s">
        <v>456</v>
      </c>
      <c r="F247" s="1" t="s">
        <v>394</v>
      </c>
      <c r="G247" s="1">
        <v>1829000130</v>
      </c>
      <c r="H247" s="6">
        <v>15000</v>
      </c>
      <c r="I247" s="3">
        <v>15000</v>
      </c>
      <c r="J247" s="6" t="e">
        <f>I247-#REF!</f>
        <v>#REF!</v>
      </c>
      <c r="K247" s="8"/>
      <c r="L247" s="13">
        <v>0</v>
      </c>
      <c r="M247" s="19">
        <f>I247-H247</f>
        <v>0</v>
      </c>
    </row>
    <row r="248" spans="1:13" ht="24.75" customHeight="1" outlineLevel="2" x14ac:dyDescent="0.2">
      <c r="A248" s="5">
        <v>247</v>
      </c>
      <c r="B248" s="1" t="s">
        <v>457</v>
      </c>
      <c r="C248" s="1" t="s">
        <v>598</v>
      </c>
      <c r="D248" s="1">
        <v>13</v>
      </c>
      <c r="E248" s="1" t="s">
        <v>456</v>
      </c>
      <c r="F248" s="1" t="s">
        <v>395</v>
      </c>
      <c r="G248" s="1">
        <v>1829000140</v>
      </c>
      <c r="H248" s="6">
        <v>25000</v>
      </c>
      <c r="I248" s="3">
        <v>25000</v>
      </c>
      <c r="J248" s="6" t="e">
        <f>I248-#REF!</f>
        <v>#REF!</v>
      </c>
      <c r="K248" s="8"/>
      <c r="L248" s="13">
        <v>0</v>
      </c>
      <c r="M248" s="19">
        <f>I248-H248</f>
        <v>0</v>
      </c>
    </row>
    <row r="249" spans="1:13" ht="24.75" customHeight="1" outlineLevel="2" x14ac:dyDescent="0.2">
      <c r="A249" s="5">
        <v>248</v>
      </c>
      <c r="B249" s="1" t="s">
        <v>457</v>
      </c>
      <c r="C249" s="1" t="s">
        <v>598</v>
      </c>
      <c r="D249" s="1">
        <v>13</v>
      </c>
      <c r="E249" s="1" t="s">
        <v>456</v>
      </c>
      <c r="F249" s="1" t="s">
        <v>618</v>
      </c>
      <c r="G249" s="1">
        <v>1829000210</v>
      </c>
      <c r="H249" s="6">
        <v>0</v>
      </c>
      <c r="I249" s="3">
        <v>84000</v>
      </c>
      <c r="J249" s="6" t="e">
        <f>I249-#REF!</f>
        <v>#REF!</v>
      </c>
      <c r="K249" s="8"/>
      <c r="L249" s="13">
        <v>0</v>
      </c>
      <c r="M249" s="19">
        <f>I249-H249</f>
        <v>84000</v>
      </c>
    </row>
    <row r="250" spans="1:13" ht="24.75" customHeight="1" outlineLevel="2" x14ac:dyDescent="0.2">
      <c r="A250" s="5">
        <v>249</v>
      </c>
      <c r="B250" s="1" t="s">
        <v>457</v>
      </c>
      <c r="C250" s="1" t="s">
        <v>598</v>
      </c>
      <c r="D250" s="1">
        <v>13</v>
      </c>
      <c r="E250" s="1" t="s">
        <v>456</v>
      </c>
      <c r="F250" s="1" t="s">
        <v>400</v>
      </c>
      <c r="G250" s="1">
        <v>1832300110</v>
      </c>
      <c r="H250" s="6">
        <v>0</v>
      </c>
      <c r="I250" s="3">
        <v>0</v>
      </c>
      <c r="J250" s="6" t="e">
        <f>I250-#REF!</f>
        <v>#REF!</v>
      </c>
      <c r="K250" s="8"/>
      <c r="L250" s="13">
        <v>0</v>
      </c>
      <c r="M250" s="19">
        <f>I250-H250</f>
        <v>0</v>
      </c>
    </row>
    <row r="251" spans="1:13" ht="24.75" customHeight="1" outlineLevel="2" x14ac:dyDescent="0.2">
      <c r="A251" s="5">
        <v>250</v>
      </c>
      <c r="B251" s="1" t="s">
        <v>457</v>
      </c>
      <c r="C251" s="1" t="s">
        <v>598</v>
      </c>
      <c r="D251" s="1">
        <v>13</v>
      </c>
      <c r="E251" s="1" t="s">
        <v>456</v>
      </c>
      <c r="F251" s="1" t="s">
        <v>425</v>
      </c>
      <c r="G251" s="1">
        <v>1860000110</v>
      </c>
      <c r="H251" s="6">
        <v>460000</v>
      </c>
      <c r="I251" s="3">
        <v>795000</v>
      </c>
      <c r="J251" s="6" t="e">
        <f>I251-#REF!</f>
        <v>#REF!</v>
      </c>
      <c r="K251" s="8"/>
      <c r="L251" s="13">
        <v>0</v>
      </c>
      <c r="M251" s="19">
        <f>I251-H251</f>
        <v>335000</v>
      </c>
    </row>
    <row r="252" spans="1:13" ht="24.75" customHeight="1" outlineLevel="2" x14ac:dyDescent="0.2">
      <c r="A252" s="5">
        <v>251</v>
      </c>
      <c r="B252" s="1" t="s">
        <v>457</v>
      </c>
      <c r="C252" s="1" t="s">
        <v>598</v>
      </c>
      <c r="D252" s="1">
        <v>13</v>
      </c>
      <c r="E252" s="1" t="s">
        <v>456</v>
      </c>
      <c r="F252" s="1" t="s">
        <v>426</v>
      </c>
      <c r="G252" s="1">
        <v>1860000130</v>
      </c>
      <c r="H252" s="6">
        <v>44000</v>
      </c>
      <c r="I252" s="3">
        <v>44000</v>
      </c>
      <c r="J252" s="6" t="e">
        <f>I252-#REF!</f>
        <v>#REF!</v>
      </c>
      <c r="K252" s="8"/>
      <c r="L252" s="13">
        <v>0</v>
      </c>
      <c r="M252" s="19">
        <f>I252-H252</f>
        <v>0</v>
      </c>
    </row>
    <row r="253" spans="1:13" ht="24.75" customHeight="1" outlineLevel="2" x14ac:dyDescent="0.2">
      <c r="A253" s="5">
        <v>252</v>
      </c>
      <c r="B253" s="1" t="s">
        <v>457</v>
      </c>
      <c r="C253" s="1" t="s">
        <v>598</v>
      </c>
      <c r="D253" s="1">
        <v>13</v>
      </c>
      <c r="E253" s="1" t="s">
        <v>456</v>
      </c>
      <c r="F253" s="1" t="s">
        <v>427</v>
      </c>
      <c r="G253" s="1">
        <v>1860000140</v>
      </c>
      <c r="H253" s="6">
        <v>33000</v>
      </c>
      <c r="I253" s="3">
        <v>33000</v>
      </c>
      <c r="J253" s="6" t="e">
        <f>I253-#REF!</f>
        <v>#REF!</v>
      </c>
      <c r="K253" s="8"/>
      <c r="L253" s="13">
        <v>0</v>
      </c>
      <c r="M253" s="19">
        <f>I253-H253</f>
        <v>0</v>
      </c>
    </row>
    <row r="254" spans="1:13" ht="24.75" customHeight="1" outlineLevel="2" x14ac:dyDescent="0.2">
      <c r="A254" s="5">
        <v>253</v>
      </c>
      <c r="B254" s="1" t="s">
        <v>457</v>
      </c>
      <c r="C254" s="1" t="s">
        <v>598</v>
      </c>
      <c r="D254" s="1">
        <v>13</v>
      </c>
      <c r="E254" s="1" t="s">
        <v>456</v>
      </c>
      <c r="F254" s="1" t="s">
        <v>428</v>
      </c>
      <c r="G254" s="1">
        <v>1860000210</v>
      </c>
      <c r="H254" s="6">
        <v>0</v>
      </c>
      <c r="I254" s="3">
        <v>157000</v>
      </c>
      <c r="J254" s="6" t="e">
        <f>I254-#REF!</f>
        <v>#REF!</v>
      </c>
      <c r="K254" s="8"/>
      <c r="L254" s="13">
        <v>0</v>
      </c>
      <c r="M254" s="19">
        <f>I254-H254</f>
        <v>157000</v>
      </c>
    </row>
    <row r="255" spans="1:13" ht="24.75" customHeight="1" outlineLevel="2" x14ac:dyDescent="0.2">
      <c r="A255" s="5">
        <v>254</v>
      </c>
      <c r="B255" s="1" t="s">
        <v>457</v>
      </c>
      <c r="C255" s="1" t="s">
        <v>598</v>
      </c>
      <c r="D255" s="1">
        <v>13</v>
      </c>
      <c r="E255" s="1" t="s">
        <v>456</v>
      </c>
      <c r="F255" s="1" t="s">
        <v>432</v>
      </c>
      <c r="G255" s="1">
        <v>1913000110</v>
      </c>
      <c r="H255" s="6">
        <v>247000</v>
      </c>
      <c r="I255" s="3">
        <v>241000</v>
      </c>
      <c r="J255" s="6" t="e">
        <f>I255-#REF!</f>
        <v>#REF!</v>
      </c>
      <c r="K255" s="8"/>
      <c r="L255" s="13">
        <v>0</v>
      </c>
      <c r="M255" s="19">
        <f>I255-H255</f>
        <v>-6000</v>
      </c>
    </row>
    <row r="256" spans="1:13" ht="24.75" customHeight="1" outlineLevel="2" x14ac:dyDescent="0.2">
      <c r="A256" s="5">
        <v>255</v>
      </c>
      <c r="B256" s="1" t="s">
        <v>457</v>
      </c>
      <c r="C256" s="1" t="s">
        <v>598</v>
      </c>
      <c r="D256" s="1">
        <v>13</v>
      </c>
      <c r="E256" s="1" t="s">
        <v>456</v>
      </c>
      <c r="F256" s="1" t="s">
        <v>433</v>
      </c>
      <c r="G256" s="1">
        <v>1913000130</v>
      </c>
      <c r="H256" s="6">
        <v>110000</v>
      </c>
      <c r="I256" s="3">
        <v>145000</v>
      </c>
      <c r="J256" s="6" t="e">
        <f>I256-#REF!</f>
        <v>#REF!</v>
      </c>
      <c r="K256" s="8"/>
      <c r="L256" s="13">
        <v>0</v>
      </c>
      <c r="M256" s="19">
        <f>I256-H256</f>
        <v>35000</v>
      </c>
    </row>
    <row r="257" spans="1:15" ht="24.75" customHeight="1" outlineLevel="2" x14ac:dyDescent="0.2">
      <c r="A257" s="5">
        <v>256</v>
      </c>
      <c r="B257" s="1" t="s">
        <v>457</v>
      </c>
      <c r="C257" s="1" t="s">
        <v>598</v>
      </c>
      <c r="D257" s="1">
        <v>13</v>
      </c>
      <c r="E257" s="1" t="s">
        <v>456</v>
      </c>
      <c r="F257" s="1" t="s">
        <v>434</v>
      </c>
      <c r="G257" s="1">
        <v>1913000140</v>
      </c>
      <c r="H257" s="6">
        <v>23000</v>
      </c>
      <c r="I257" s="3">
        <v>23000</v>
      </c>
      <c r="J257" s="6" t="e">
        <f>I257-#REF!</f>
        <v>#REF!</v>
      </c>
      <c r="K257" s="8"/>
      <c r="L257" s="13">
        <v>0</v>
      </c>
      <c r="M257" s="19">
        <f>I257-H257</f>
        <v>0</v>
      </c>
      <c r="O257" s="10"/>
    </row>
    <row r="258" spans="1:15" ht="24.75" customHeight="1" outlineLevel="2" x14ac:dyDescent="0.2">
      <c r="A258" s="5">
        <v>257</v>
      </c>
      <c r="B258" s="1" t="s">
        <v>457</v>
      </c>
      <c r="C258" s="1" t="s">
        <v>598</v>
      </c>
      <c r="D258" s="1">
        <v>13</v>
      </c>
      <c r="E258" s="1" t="s">
        <v>456</v>
      </c>
      <c r="F258" s="1" t="s">
        <v>437</v>
      </c>
      <c r="G258" s="1">
        <v>1990000310</v>
      </c>
      <c r="H258" s="6">
        <v>14330000</v>
      </c>
      <c r="I258" s="3">
        <v>15150000</v>
      </c>
      <c r="J258" s="6" t="e">
        <f>I258-#REF!</f>
        <v>#REF!</v>
      </c>
      <c r="K258" s="8"/>
      <c r="L258" s="13">
        <v>0</v>
      </c>
      <c r="M258" s="19">
        <f>I258-H258</f>
        <v>820000</v>
      </c>
    </row>
    <row r="259" spans="1:15" ht="24.75" customHeight="1" outlineLevel="2" x14ac:dyDescent="0.2">
      <c r="A259" s="5">
        <v>258</v>
      </c>
      <c r="B259" s="1" t="s">
        <v>457</v>
      </c>
      <c r="C259" s="1" t="s">
        <v>598</v>
      </c>
      <c r="D259" s="1">
        <v>13</v>
      </c>
      <c r="E259" s="1" t="s">
        <v>456</v>
      </c>
      <c r="F259" s="1" t="s">
        <v>438</v>
      </c>
      <c r="G259" s="1">
        <v>1990000320</v>
      </c>
      <c r="H259" s="6">
        <v>800000</v>
      </c>
      <c r="I259" s="3">
        <v>1000000</v>
      </c>
      <c r="J259" s="6" t="e">
        <f>I259-#REF!</f>
        <v>#REF!</v>
      </c>
      <c r="K259" s="8"/>
      <c r="L259" s="13">
        <v>0</v>
      </c>
      <c r="M259" s="19">
        <f>I259-H259</f>
        <v>200000</v>
      </c>
    </row>
    <row r="260" spans="1:15" ht="24.75" customHeight="1" outlineLevel="1" x14ac:dyDescent="0.25">
      <c r="A260" s="5">
        <v>259</v>
      </c>
      <c r="B260" s="1"/>
      <c r="C260" s="1"/>
      <c r="D260" s="1"/>
      <c r="E260" s="14" t="s">
        <v>512</v>
      </c>
      <c r="F260" s="1"/>
      <c r="G260" s="1"/>
      <c r="H260" s="6">
        <f t="shared" ref="H260:K260" si="15">SUBTOTAL(9,H144:H259)</f>
        <v>39602000</v>
      </c>
      <c r="I260" s="3">
        <f t="shared" si="15"/>
        <v>44299000</v>
      </c>
      <c r="J260" s="6" t="e">
        <f t="shared" si="15"/>
        <v>#REF!</v>
      </c>
      <c r="K260" s="8">
        <f t="shared" si="15"/>
        <v>0</v>
      </c>
      <c r="L260" s="13"/>
      <c r="M260" s="19">
        <f>I260-H260</f>
        <v>4697000</v>
      </c>
    </row>
    <row r="261" spans="1:15" ht="24.75" customHeight="1" outlineLevel="2" x14ac:dyDescent="0.2">
      <c r="A261" s="5">
        <v>260</v>
      </c>
      <c r="B261" s="1" t="s">
        <v>479</v>
      </c>
      <c r="C261" s="1" t="s">
        <v>619</v>
      </c>
      <c r="D261" s="1">
        <v>14</v>
      </c>
      <c r="E261" s="1" t="s">
        <v>458</v>
      </c>
      <c r="F261" s="1" t="s">
        <v>108</v>
      </c>
      <c r="G261" s="1">
        <v>1611100780</v>
      </c>
      <c r="H261" s="6">
        <v>100000</v>
      </c>
      <c r="I261" s="3">
        <v>200000</v>
      </c>
      <c r="J261" s="6" t="e">
        <f>I261-#REF!</f>
        <v>#REF!</v>
      </c>
      <c r="K261" s="8"/>
      <c r="L261" s="13">
        <v>0</v>
      </c>
      <c r="M261" s="19">
        <f>I261-H261</f>
        <v>100000</v>
      </c>
    </row>
    <row r="262" spans="1:15" ht="24.75" customHeight="1" outlineLevel="2" x14ac:dyDescent="0.2">
      <c r="A262" s="5">
        <v>261</v>
      </c>
      <c r="B262" s="1" t="s">
        <v>459</v>
      </c>
      <c r="C262" s="1" t="s">
        <v>620</v>
      </c>
      <c r="D262" s="1">
        <v>14</v>
      </c>
      <c r="E262" s="1" t="s">
        <v>458</v>
      </c>
      <c r="F262" s="1" t="s">
        <v>621</v>
      </c>
      <c r="G262" s="1">
        <v>1612000780</v>
      </c>
      <c r="H262" s="6">
        <v>30000</v>
      </c>
      <c r="I262" s="3">
        <v>50000</v>
      </c>
      <c r="J262" s="6" t="e">
        <f>I262-#REF!</f>
        <v>#REF!</v>
      </c>
      <c r="K262" s="8"/>
      <c r="L262" s="13">
        <v>0</v>
      </c>
      <c r="M262" s="19">
        <f>I262-H262</f>
        <v>20000</v>
      </c>
    </row>
    <row r="263" spans="1:15" ht="24.75" customHeight="1" outlineLevel="2" x14ac:dyDescent="0.2">
      <c r="A263" s="5">
        <v>262</v>
      </c>
      <c r="B263" s="1" t="s">
        <v>622</v>
      </c>
      <c r="C263" s="1" t="s">
        <v>623</v>
      </c>
      <c r="D263" s="1">
        <v>14</v>
      </c>
      <c r="E263" s="1" t="s">
        <v>458</v>
      </c>
      <c r="F263" s="1" t="s">
        <v>481</v>
      </c>
      <c r="G263" s="1">
        <v>1612000785</v>
      </c>
      <c r="H263" s="6">
        <v>51000</v>
      </c>
      <c r="I263" s="3">
        <v>51000</v>
      </c>
      <c r="J263" s="6" t="e">
        <f>I263-#REF!</f>
        <v>#REF!</v>
      </c>
      <c r="K263" s="8"/>
      <c r="L263" s="13">
        <v>0</v>
      </c>
      <c r="M263" s="19">
        <f>I263-H263</f>
        <v>0</v>
      </c>
      <c r="N263" s="10"/>
    </row>
    <row r="264" spans="1:15" ht="24.75" customHeight="1" outlineLevel="2" x14ac:dyDescent="0.2">
      <c r="A264" s="5">
        <v>263</v>
      </c>
      <c r="B264" s="1" t="s">
        <v>483</v>
      </c>
      <c r="C264" s="1" t="s">
        <v>624</v>
      </c>
      <c r="D264" s="1">
        <v>14</v>
      </c>
      <c r="E264" s="1" t="s">
        <v>458</v>
      </c>
      <c r="F264" s="1" t="s">
        <v>112</v>
      </c>
      <c r="G264" s="1">
        <v>1613000430</v>
      </c>
      <c r="H264" s="6">
        <v>50000</v>
      </c>
      <c r="I264" s="3">
        <v>50000</v>
      </c>
      <c r="J264" s="6" t="e">
        <f>I264-#REF!</f>
        <v>#REF!</v>
      </c>
      <c r="K264" s="8"/>
      <c r="L264" s="13">
        <v>0</v>
      </c>
      <c r="M264" s="19">
        <f>I264-H264</f>
        <v>0</v>
      </c>
      <c r="N264" s="10"/>
    </row>
    <row r="265" spans="1:15" ht="24.75" customHeight="1" outlineLevel="2" x14ac:dyDescent="0.2">
      <c r="A265" s="5">
        <v>264</v>
      </c>
      <c r="B265" s="1" t="s">
        <v>483</v>
      </c>
      <c r="C265" s="1" t="s">
        <v>624</v>
      </c>
      <c r="D265" s="1">
        <v>14</v>
      </c>
      <c r="E265" s="1" t="s">
        <v>458</v>
      </c>
      <c r="F265" s="1" t="s">
        <v>113</v>
      </c>
      <c r="G265" s="1">
        <v>1613000470</v>
      </c>
      <c r="H265" s="6">
        <v>70000</v>
      </c>
      <c r="I265" s="3">
        <v>70000</v>
      </c>
      <c r="J265" s="6" t="e">
        <f>I265-#REF!</f>
        <v>#REF!</v>
      </c>
      <c r="K265" s="8"/>
      <c r="L265" s="13">
        <v>0</v>
      </c>
      <c r="M265" s="19">
        <f>I265-H265</f>
        <v>0</v>
      </c>
      <c r="N265" s="10"/>
    </row>
    <row r="266" spans="1:15" ht="24.75" customHeight="1" outlineLevel="2" x14ac:dyDescent="0.2">
      <c r="A266" s="5">
        <v>265</v>
      </c>
      <c r="B266" s="1" t="s">
        <v>483</v>
      </c>
      <c r="C266" s="1" t="s">
        <v>624</v>
      </c>
      <c r="D266" s="1">
        <v>14</v>
      </c>
      <c r="E266" s="1" t="s">
        <v>458</v>
      </c>
      <c r="F266" s="1" t="s">
        <v>114</v>
      </c>
      <c r="G266" s="1">
        <v>1613000511</v>
      </c>
      <c r="H266" s="6">
        <v>65000</v>
      </c>
      <c r="I266" s="3">
        <v>70000</v>
      </c>
      <c r="J266" s="6" t="e">
        <f>I266-#REF!</f>
        <v>#REF!</v>
      </c>
      <c r="K266" s="8"/>
      <c r="L266" s="13">
        <v>0</v>
      </c>
      <c r="M266" s="19">
        <f>I266-H266</f>
        <v>5000</v>
      </c>
      <c r="N266" s="10"/>
    </row>
    <row r="267" spans="1:15" ht="24.75" customHeight="1" outlineLevel="2" x14ac:dyDescent="0.2">
      <c r="A267" s="5">
        <v>266</v>
      </c>
      <c r="B267" s="1" t="s">
        <v>483</v>
      </c>
      <c r="C267" s="1" t="s">
        <v>624</v>
      </c>
      <c r="D267" s="1">
        <v>14</v>
      </c>
      <c r="E267" s="1" t="s">
        <v>458</v>
      </c>
      <c r="F267" s="1" t="s">
        <v>115</v>
      </c>
      <c r="G267" s="1">
        <v>1613000522</v>
      </c>
      <c r="H267" s="6">
        <v>10000</v>
      </c>
      <c r="I267" s="3">
        <v>10000</v>
      </c>
      <c r="J267" s="6" t="e">
        <f>I267-#REF!</f>
        <v>#REF!</v>
      </c>
      <c r="K267" s="8"/>
      <c r="L267" s="13">
        <v>0</v>
      </c>
      <c r="M267" s="19">
        <f>I267-H267</f>
        <v>0</v>
      </c>
      <c r="N267" s="10"/>
    </row>
    <row r="268" spans="1:15" ht="24.75" customHeight="1" outlineLevel="2" x14ac:dyDescent="0.2">
      <c r="A268" s="5">
        <v>267</v>
      </c>
      <c r="B268" s="1" t="s">
        <v>442</v>
      </c>
      <c r="C268" s="1" t="s">
        <v>625</v>
      </c>
      <c r="D268" s="1">
        <v>14</v>
      </c>
      <c r="E268" s="1" t="s">
        <v>458</v>
      </c>
      <c r="F268" s="1" t="s">
        <v>116</v>
      </c>
      <c r="G268" s="1">
        <v>1613000540</v>
      </c>
      <c r="H268" s="6">
        <v>320000</v>
      </c>
      <c r="I268" s="3">
        <v>250000</v>
      </c>
      <c r="J268" s="6" t="e">
        <f>I268-#REF!</f>
        <v>#REF!</v>
      </c>
      <c r="K268" s="8"/>
      <c r="L268" s="13">
        <v>0</v>
      </c>
      <c r="M268" s="19">
        <f>I268-H268</f>
        <v>-70000</v>
      </c>
      <c r="N268" s="10"/>
    </row>
    <row r="269" spans="1:15" ht="24.75" customHeight="1" outlineLevel="2" x14ac:dyDescent="0.2">
      <c r="A269" s="5">
        <v>268</v>
      </c>
      <c r="B269" s="1" t="s">
        <v>442</v>
      </c>
      <c r="C269" s="1" t="s">
        <v>625</v>
      </c>
      <c r="D269" s="1">
        <v>14</v>
      </c>
      <c r="E269" s="1" t="s">
        <v>458</v>
      </c>
      <c r="F269" s="1" t="s">
        <v>117</v>
      </c>
      <c r="G269" s="1">
        <v>1613000550</v>
      </c>
      <c r="H269" s="6">
        <v>550000</v>
      </c>
      <c r="I269" s="3">
        <v>550000</v>
      </c>
      <c r="J269" s="6" t="e">
        <f>I269-#REF!</f>
        <v>#REF!</v>
      </c>
      <c r="K269" s="8"/>
      <c r="L269" s="13">
        <v>0</v>
      </c>
      <c r="M269" s="19">
        <f>I269-H269</f>
        <v>0</v>
      </c>
      <c r="N269" s="10"/>
    </row>
    <row r="270" spans="1:15" ht="24.75" customHeight="1" outlineLevel="2" x14ac:dyDescent="0.2">
      <c r="A270" s="5">
        <v>269</v>
      </c>
      <c r="B270" s="1" t="s">
        <v>442</v>
      </c>
      <c r="C270" s="1" t="s">
        <v>625</v>
      </c>
      <c r="D270" s="1">
        <v>14</v>
      </c>
      <c r="E270" s="1" t="s">
        <v>458</v>
      </c>
      <c r="F270" s="1" t="s">
        <v>626</v>
      </c>
      <c r="G270" s="1">
        <v>1613000551</v>
      </c>
      <c r="H270" s="6">
        <v>0</v>
      </c>
      <c r="I270" s="3">
        <v>0</v>
      </c>
      <c r="J270" s="6" t="e">
        <f>I270-#REF!</f>
        <v>#REF!</v>
      </c>
      <c r="K270" s="8"/>
      <c r="L270" s="13">
        <v>0</v>
      </c>
      <c r="M270" s="19">
        <f>I270-H270</f>
        <v>0</v>
      </c>
      <c r="N270" s="10"/>
      <c r="O270" s="10"/>
    </row>
    <row r="271" spans="1:15" ht="24.75" customHeight="1" outlineLevel="2" x14ac:dyDescent="0.2">
      <c r="A271" s="5">
        <v>270</v>
      </c>
      <c r="B271" s="1" t="s">
        <v>627</v>
      </c>
      <c r="C271" s="1" t="s">
        <v>628</v>
      </c>
      <c r="D271" s="1">
        <v>14</v>
      </c>
      <c r="E271" s="1" t="s">
        <v>458</v>
      </c>
      <c r="F271" s="1" t="s">
        <v>118</v>
      </c>
      <c r="G271" s="1">
        <v>1613000750</v>
      </c>
      <c r="H271" s="6">
        <v>100000</v>
      </c>
      <c r="I271" s="3">
        <v>100000</v>
      </c>
      <c r="J271" s="6" t="e">
        <f>I271-#REF!</f>
        <v>#REF!</v>
      </c>
      <c r="K271" s="8"/>
      <c r="L271" s="13">
        <v>0</v>
      </c>
      <c r="M271" s="19">
        <f>I271-H271</f>
        <v>0</v>
      </c>
      <c r="N271" s="10"/>
      <c r="O271" s="10"/>
    </row>
    <row r="272" spans="1:15" ht="24.75" customHeight="1" outlineLevel="2" x14ac:dyDescent="0.2">
      <c r="A272" s="5">
        <v>271</v>
      </c>
      <c r="B272" s="1" t="s">
        <v>483</v>
      </c>
      <c r="C272" s="1" t="s">
        <v>624</v>
      </c>
      <c r="D272" s="1">
        <v>14</v>
      </c>
      <c r="E272" s="1" t="s">
        <v>458</v>
      </c>
      <c r="F272" s="1" t="s">
        <v>119</v>
      </c>
      <c r="G272" s="1">
        <v>1613000780</v>
      </c>
      <c r="H272" s="6">
        <v>30000</v>
      </c>
      <c r="I272" s="3">
        <v>30000</v>
      </c>
      <c r="J272" s="6" t="e">
        <f>I272-#REF!</f>
        <v>#REF!</v>
      </c>
      <c r="K272" s="8">
        <v>120000</v>
      </c>
      <c r="L272" s="13" t="s">
        <v>629</v>
      </c>
      <c r="M272" s="19">
        <f>I272-H272</f>
        <v>0</v>
      </c>
    </row>
    <row r="273" spans="1:14" ht="24.75" customHeight="1" outlineLevel="2" x14ac:dyDescent="0.2">
      <c r="A273" s="5">
        <v>272</v>
      </c>
      <c r="B273" s="1" t="s">
        <v>483</v>
      </c>
      <c r="C273" s="1" t="s">
        <v>624</v>
      </c>
      <c r="D273" s="1">
        <v>14</v>
      </c>
      <c r="E273" s="1" t="s">
        <v>458</v>
      </c>
      <c r="F273" s="1" t="s">
        <v>120</v>
      </c>
      <c r="G273" s="1">
        <v>1613000781</v>
      </c>
      <c r="H273" s="6">
        <v>60000</v>
      </c>
      <c r="I273" s="3">
        <v>60000</v>
      </c>
      <c r="J273" s="6" t="e">
        <f>I273-#REF!</f>
        <v>#REF!</v>
      </c>
      <c r="K273" s="8"/>
      <c r="L273" s="13">
        <v>0</v>
      </c>
      <c r="M273" s="19">
        <f>I273-H273</f>
        <v>0</v>
      </c>
      <c r="N273" s="10"/>
    </row>
    <row r="274" spans="1:14" ht="24.75" customHeight="1" outlineLevel="2" x14ac:dyDescent="0.2">
      <c r="A274" s="5">
        <v>273</v>
      </c>
      <c r="B274" s="1" t="s">
        <v>627</v>
      </c>
      <c r="C274" s="1" t="s">
        <v>628</v>
      </c>
      <c r="D274" s="1">
        <v>14</v>
      </c>
      <c r="E274" s="1" t="s">
        <v>458</v>
      </c>
      <c r="F274" s="1" t="s">
        <v>630</v>
      </c>
      <c r="G274" s="1">
        <v>1613000782</v>
      </c>
      <c r="H274" s="6">
        <v>300000</v>
      </c>
      <c r="I274" s="3">
        <v>250000</v>
      </c>
      <c r="J274" s="6" t="e">
        <f>I274-#REF!</f>
        <v>#REF!</v>
      </c>
      <c r="K274" s="8"/>
      <c r="L274" s="13" t="s">
        <v>631</v>
      </c>
      <c r="M274" s="19">
        <f>I274-H274</f>
        <v>-50000</v>
      </c>
      <c r="N274" s="10"/>
    </row>
    <row r="275" spans="1:14" ht="24.75" customHeight="1" outlineLevel="2" x14ac:dyDescent="0.2">
      <c r="A275" s="5">
        <v>274</v>
      </c>
      <c r="B275" s="1" t="s">
        <v>622</v>
      </c>
      <c r="C275" s="1" t="s">
        <v>623</v>
      </c>
      <c r="D275" s="1">
        <v>14</v>
      </c>
      <c r="E275" s="1" t="s">
        <v>458</v>
      </c>
      <c r="F275" s="1" t="s">
        <v>558</v>
      </c>
      <c r="G275" s="1">
        <v>1613000785</v>
      </c>
      <c r="H275" s="6">
        <v>180000</v>
      </c>
      <c r="I275" s="3">
        <v>160000</v>
      </c>
      <c r="J275" s="6" t="e">
        <f>I275-#REF!</f>
        <v>#REF!</v>
      </c>
      <c r="K275" s="8"/>
      <c r="L275" s="13">
        <v>0</v>
      </c>
      <c r="M275" s="19">
        <f>I275-H275</f>
        <v>-20000</v>
      </c>
    </row>
    <row r="276" spans="1:14" ht="24.75" customHeight="1" outlineLevel="2" x14ac:dyDescent="0.2">
      <c r="A276" s="5">
        <v>275</v>
      </c>
      <c r="B276" s="1" t="s">
        <v>479</v>
      </c>
      <c r="C276" s="1" t="s">
        <v>619</v>
      </c>
      <c r="D276" s="1">
        <v>14</v>
      </c>
      <c r="E276" s="1" t="s">
        <v>458</v>
      </c>
      <c r="F276" s="1" t="s">
        <v>121</v>
      </c>
      <c r="G276" s="1">
        <v>1614000550</v>
      </c>
      <c r="H276" s="6">
        <v>120000</v>
      </c>
      <c r="I276" s="3">
        <v>200000</v>
      </c>
      <c r="J276" s="6" t="e">
        <f>I276-#REF!</f>
        <v>#REF!</v>
      </c>
      <c r="K276" s="8"/>
      <c r="L276" s="13">
        <v>0</v>
      </c>
      <c r="M276" s="19">
        <f>I276-H276</f>
        <v>80000</v>
      </c>
      <c r="N276" s="10"/>
    </row>
    <row r="277" spans="1:14" ht="24.75" customHeight="1" outlineLevel="2" x14ac:dyDescent="0.2">
      <c r="A277" s="5">
        <v>276</v>
      </c>
      <c r="B277" s="1" t="s">
        <v>627</v>
      </c>
      <c r="C277" s="1" t="s">
        <v>628</v>
      </c>
      <c r="D277" s="1">
        <v>14</v>
      </c>
      <c r="E277" s="1" t="s">
        <v>458</v>
      </c>
      <c r="F277" s="1" t="s">
        <v>632</v>
      </c>
      <c r="G277" s="1">
        <v>1616000521</v>
      </c>
      <c r="H277" s="6">
        <v>523000</v>
      </c>
      <c r="I277" s="3">
        <v>480000</v>
      </c>
      <c r="J277" s="6" t="e">
        <f>I277-#REF!</f>
        <v>#REF!</v>
      </c>
      <c r="K277" s="8"/>
      <c r="L277" s="13">
        <v>0</v>
      </c>
      <c r="M277" s="19">
        <f>I277-H277</f>
        <v>-43000</v>
      </c>
    </row>
    <row r="278" spans="1:14" ht="24.75" customHeight="1" outlineLevel="2" x14ac:dyDescent="0.2">
      <c r="A278" s="5">
        <v>277</v>
      </c>
      <c r="B278" s="1" t="s">
        <v>627</v>
      </c>
      <c r="C278" s="1" t="s">
        <v>628</v>
      </c>
      <c r="D278" s="1">
        <v>14</v>
      </c>
      <c r="E278" s="1" t="s">
        <v>458</v>
      </c>
      <c r="F278" s="1" t="s">
        <v>122</v>
      </c>
      <c r="G278" s="1">
        <v>1616000522</v>
      </c>
      <c r="H278" s="6">
        <v>30000</v>
      </c>
      <c r="I278" s="3">
        <v>30000</v>
      </c>
      <c r="J278" s="6" t="e">
        <f>I278-#REF!</f>
        <v>#REF!</v>
      </c>
      <c r="K278" s="8"/>
      <c r="L278" s="13">
        <v>0</v>
      </c>
      <c r="M278" s="19">
        <f>I278-H278</f>
        <v>0</v>
      </c>
    </row>
    <row r="279" spans="1:14" ht="24.75" customHeight="1" outlineLevel="2" x14ac:dyDescent="0.2">
      <c r="A279" s="5">
        <v>278</v>
      </c>
      <c r="B279" s="1" t="s">
        <v>627</v>
      </c>
      <c r="C279" s="1" t="s">
        <v>628</v>
      </c>
      <c r="D279" s="1">
        <v>14</v>
      </c>
      <c r="E279" s="1" t="s">
        <v>458</v>
      </c>
      <c r="F279" s="1" t="s">
        <v>633</v>
      </c>
      <c r="G279" s="1">
        <v>1616000523</v>
      </c>
      <c r="H279" s="6">
        <v>0</v>
      </c>
      <c r="I279" s="3">
        <v>100000</v>
      </c>
      <c r="J279" s="6" t="e">
        <f>I279-#REF!</f>
        <v>#REF!</v>
      </c>
      <c r="K279" s="8"/>
      <c r="L279" s="13"/>
      <c r="M279" s="19">
        <f>I279-H279</f>
        <v>100000</v>
      </c>
    </row>
    <row r="280" spans="1:14" ht="24.75" customHeight="1" outlineLevel="2" x14ac:dyDescent="0.2">
      <c r="A280" s="5">
        <v>279</v>
      </c>
      <c r="B280" s="1" t="s">
        <v>627</v>
      </c>
      <c r="C280" s="1" t="s">
        <v>628</v>
      </c>
      <c r="D280" s="1">
        <v>14</v>
      </c>
      <c r="E280" s="1" t="s">
        <v>458</v>
      </c>
      <c r="F280" s="1" t="s">
        <v>634</v>
      </c>
      <c r="G280" s="1">
        <v>1616000524</v>
      </c>
      <c r="H280" s="6">
        <v>0</v>
      </c>
      <c r="I280" s="3">
        <v>200000</v>
      </c>
      <c r="J280" s="6" t="e">
        <f>I280-#REF!</f>
        <v>#REF!</v>
      </c>
      <c r="K280" s="8"/>
      <c r="L280" s="13"/>
      <c r="M280" s="19">
        <f>I280-H280</f>
        <v>200000</v>
      </c>
    </row>
    <row r="281" spans="1:14" ht="24.75" customHeight="1" outlineLevel="2" x14ac:dyDescent="0.2">
      <c r="A281" s="5">
        <v>280</v>
      </c>
      <c r="B281" s="1" t="s">
        <v>483</v>
      </c>
      <c r="C281" s="1" t="s">
        <v>624</v>
      </c>
      <c r="D281" s="1">
        <v>14</v>
      </c>
      <c r="E281" s="1" t="s">
        <v>458</v>
      </c>
      <c r="F281" s="1" t="s">
        <v>125</v>
      </c>
      <c r="G281" s="1">
        <v>1617000750</v>
      </c>
      <c r="H281" s="6">
        <v>600000</v>
      </c>
      <c r="I281" s="3">
        <v>1080000</v>
      </c>
      <c r="J281" s="6" t="e">
        <f>I281-#REF!</f>
        <v>#REF!</v>
      </c>
      <c r="K281" s="8"/>
      <c r="L281" s="13">
        <v>0</v>
      </c>
      <c r="M281" s="19">
        <f>I281-H281</f>
        <v>480000</v>
      </c>
    </row>
    <row r="282" spans="1:14" ht="24.75" customHeight="1" outlineLevel="2" x14ac:dyDescent="0.2">
      <c r="A282" s="5">
        <v>281</v>
      </c>
      <c r="B282" s="1" t="s">
        <v>483</v>
      </c>
      <c r="C282" s="1" t="s">
        <v>624</v>
      </c>
      <c r="D282" s="1">
        <v>14</v>
      </c>
      <c r="E282" s="1" t="s">
        <v>458</v>
      </c>
      <c r="F282" s="1" t="s">
        <v>126</v>
      </c>
      <c r="G282" s="1">
        <v>1617000780</v>
      </c>
      <c r="H282" s="6">
        <v>7000</v>
      </c>
      <c r="I282" s="3">
        <v>7000</v>
      </c>
      <c r="J282" s="6" t="e">
        <f>I282-#REF!</f>
        <v>#REF!</v>
      </c>
      <c r="K282" s="8"/>
      <c r="L282" s="13">
        <v>0</v>
      </c>
      <c r="M282" s="19">
        <f>I282-H282</f>
        <v>0</v>
      </c>
    </row>
    <row r="283" spans="1:14" ht="24.75" customHeight="1" outlineLevel="2" x14ac:dyDescent="0.2">
      <c r="A283" s="5">
        <v>282</v>
      </c>
      <c r="B283" s="1" t="s">
        <v>622</v>
      </c>
      <c r="C283" s="1" t="s">
        <v>623</v>
      </c>
      <c r="D283" s="1">
        <v>14</v>
      </c>
      <c r="E283" s="1" t="s">
        <v>458</v>
      </c>
      <c r="F283" s="1" t="s">
        <v>484</v>
      </c>
      <c r="G283" s="1">
        <v>1617000785</v>
      </c>
      <c r="H283" s="6">
        <v>68000</v>
      </c>
      <c r="I283" s="3">
        <v>68000</v>
      </c>
      <c r="J283" s="6" t="e">
        <f>I283-#REF!</f>
        <v>#REF!</v>
      </c>
      <c r="K283" s="8"/>
      <c r="L283" s="13">
        <v>0</v>
      </c>
      <c r="M283" s="19">
        <f>I283-H283</f>
        <v>0</v>
      </c>
    </row>
    <row r="284" spans="1:14" ht="24.75" customHeight="1" outlineLevel="2" x14ac:dyDescent="0.2">
      <c r="A284" s="5">
        <v>283</v>
      </c>
      <c r="B284" s="1" t="s">
        <v>483</v>
      </c>
      <c r="C284" s="1" t="s">
        <v>624</v>
      </c>
      <c r="D284" s="1">
        <v>14</v>
      </c>
      <c r="E284" s="1" t="s">
        <v>458</v>
      </c>
      <c r="F284" s="1" t="s">
        <v>130</v>
      </c>
      <c r="G284" s="1">
        <v>1618000780</v>
      </c>
      <c r="H284" s="6">
        <v>50000</v>
      </c>
      <c r="I284" s="3">
        <v>70000</v>
      </c>
      <c r="J284" s="6" t="e">
        <f>I284-#REF!</f>
        <v>#REF!</v>
      </c>
      <c r="K284" s="8">
        <v>1300000</v>
      </c>
      <c r="L284" s="13" t="s">
        <v>635</v>
      </c>
      <c r="M284" s="19">
        <f>I284-H284</f>
        <v>20000</v>
      </c>
      <c r="N284" s="10"/>
    </row>
    <row r="285" spans="1:14" ht="24.75" customHeight="1" outlineLevel="2" x14ac:dyDescent="0.2">
      <c r="A285" s="5">
        <v>284</v>
      </c>
      <c r="B285" s="1" t="s">
        <v>483</v>
      </c>
      <c r="C285" s="1" t="s">
        <v>624</v>
      </c>
      <c r="D285" s="1">
        <v>14</v>
      </c>
      <c r="E285" s="1" t="s">
        <v>458</v>
      </c>
      <c r="F285" s="1" t="s">
        <v>532</v>
      </c>
      <c r="G285" s="1">
        <v>1618000781</v>
      </c>
      <c r="H285" s="6">
        <v>280000</v>
      </c>
      <c r="I285" s="3">
        <v>300000</v>
      </c>
      <c r="J285" s="6" t="e">
        <f>I285-#REF!</f>
        <v>#REF!</v>
      </c>
      <c r="K285" s="8"/>
      <c r="L285" s="13">
        <v>0</v>
      </c>
      <c r="M285" s="19">
        <f>I285-H285</f>
        <v>20000</v>
      </c>
    </row>
    <row r="286" spans="1:14" ht="24.75" customHeight="1" outlineLevel="2" x14ac:dyDescent="0.2">
      <c r="A286" s="5">
        <v>285</v>
      </c>
      <c r="B286" s="1" t="s">
        <v>479</v>
      </c>
      <c r="C286" s="1" t="s">
        <v>619</v>
      </c>
      <c r="D286" s="1">
        <v>14</v>
      </c>
      <c r="E286" s="1" t="s">
        <v>458</v>
      </c>
      <c r="F286" s="1" t="s">
        <v>131</v>
      </c>
      <c r="G286" s="1">
        <v>1618100780</v>
      </c>
      <c r="H286" s="6">
        <v>200000</v>
      </c>
      <c r="I286" s="3">
        <v>400000</v>
      </c>
      <c r="J286" s="6" t="e">
        <f>I286-#REF!</f>
        <v>#REF!</v>
      </c>
      <c r="K286" s="8"/>
      <c r="L286" s="13">
        <v>0</v>
      </c>
      <c r="M286" s="19">
        <f>I286-H286</f>
        <v>200000</v>
      </c>
    </row>
    <row r="287" spans="1:14" ht="24.75" customHeight="1" outlineLevel="2" x14ac:dyDescent="0.2">
      <c r="A287" s="5">
        <v>286</v>
      </c>
      <c r="B287" s="1" t="s">
        <v>479</v>
      </c>
      <c r="C287" s="1" t="s">
        <v>619</v>
      </c>
      <c r="D287" s="1">
        <v>14</v>
      </c>
      <c r="E287" s="1" t="s">
        <v>458</v>
      </c>
      <c r="F287" s="1" t="s">
        <v>132</v>
      </c>
      <c r="G287" s="1">
        <v>1618100781</v>
      </c>
      <c r="H287" s="6">
        <v>350000</v>
      </c>
      <c r="I287" s="3">
        <v>350000</v>
      </c>
      <c r="J287" s="6" t="e">
        <f>I287-#REF!</f>
        <v>#REF!</v>
      </c>
      <c r="K287" s="8"/>
      <c r="L287" s="13">
        <v>0</v>
      </c>
      <c r="M287" s="19">
        <f>I287-H287</f>
        <v>0</v>
      </c>
      <c r="N287" s="10"/>
    </row>
    <row r="288" spans="1:14" ht="24.75" customHeight="1" outlineLevel="2" x14ac:dyDescent="0.2">
      <c r="A288" s="5">
        <v>287</v>
      </c>
      <c r="B288" s="1" t="s">
        <v>622</v>
      </c>
      <c r="C288" s="1" t="s">
        <v>623</v>
      </c>
      <c r="D288" s="1">
        <v>14</v>
      </c>
      <c r="E288" s="1" t="s">
        <v>458</v>
      </c>
      <c r="F288" s="1" t="s">
        <v>485</v>
      </c>
      <c r="G288" s="1">
        <v>1618100785</v>
      </c>
      <c r="H288" s="6">
        <v>86000</v>
      </c>
      <c r="I288" s="3">
        <v>86000</v>
      </c>
      <c r="J288" s="6" t="e">
        <f>I288-#REF!</f>
        <v>#REF!</v>
      </c>
      <c r="K288" s="8"/>
      <c r="L288" s="13">
        <v>0</v>
      </c>
      <c r="M288" s="19">
        <f>I288-H288</f>
        <v>0</v>
      </c>
      <c r="N288" s="10"/>
    </row>
    <row r="289" spans="1:15" ht="24.75" customHeight="1" outlineLevel="2" x14ac:dyDescent="0.2">
      <c r="A289" s="5">
        <v>288</v>
      </c>
      <c r="B289" s="1" t="s">
        <v>483</v>
      </c>
      <c r="C289" s="1" t="s">
        <v>624</v>
      </c>
      <c r="D289" s="1">
        <v>14</v>
      </c>
      <c r="E289" s="1" t="s">
        <v>458</v>
      </c>
      <c r="F289" s="1" t="s">
        <v>636</v>
      </c>
      <c r="G289" s="1">
        <v>1619000780</v>
      </c>
      <c r="H289" s="6">
        <v>0</v>
      </c>
      <c r="I289" s="3">
        <v>22000</v>
      </c>
      <c r="J289" s="6" t="e">
        <f>I289-#REF!</f>
        <v>#REF!</v>
      </c>
      <c r="K289" s="8"/>
      <c r="L289" s="13">
        <v>0</v>
      </c>
      <c r="M289" s="19">
        <f>I289-H289</f>
        <v>22000</v>
      </c>
      <c r="N289" s="10"/>
    </row>
    <row r="290" spans="1:15" ht="24.75" customHeight="1" outlineLevel="2" x14ac:dyDescent="0.2">
      <c r="A290" s="5">
        <v>289</v>
      </c>
      <c r="B290" s="1" t="s">
        <v>442</v>
      </c>
      <c r="C290" s="1" t="s">
        <v>625</v>
      </c>
      <c r="D290" s="1">
        <v>14</v>
      </c>
      <c r="E290" s="1" t="s">
        <v>458</v>
      </c>
      <c r="F290" s="1" t="s">
        <v>135</v>
      </c>
      <c r="G290" s="1">
        <v>1621000780</v>
      </c>
      <c r="H290" s="6">
        <v>10000</v>
      </c>
      <c r="I290" s="3">
        <v>10000</v>
      </c>
      <c r="J290" s="6" t="e">
        <f>I290-#REF!</f>
        <v>#REF!</v>
      </c>
      <c r="K290" s="8"/>
      <c r="L290" s="13">
        <v>0</v>
      </c>
      <c r="M290" s="19">
        <f>I290-H290</f>
        <v>0</v>
      </c>
    </row>
    <row r="291" spans="1:15" ht="24.75" customHeight="1" outlineLevel="2" x14ac:dyDescent="0.2">
      <c r="A291" s="5">
        <v>290</v>
      </c>
      <c r="B291" s="1" t="s">
        <v>442</v>
      </c>
      <c r="C291" s="1" t="s">
        <v>625</v>
      </c>
      <c r="D291" s="1">
        <v>14</v>
      </c>
      <c r="E291" s="1" t="s">
        <v>458</v>
      </c>
      <c r="F291" s="1" t="s">
        <v>136</v>
      </c>
      <c r="G291" s="1">
        <v>1621000781</v>
      </c>
      <c r="H291" s="6">
        <v>6000</v>
      </c>
      <c r="I291" s="3">
        <v>6000</v>
      </c>
      <c r="J291" s="6" t="e">
        <f>I291-#REF!</f>
        <v>#REF!</v>
      </c>
      <c r="K291" s="8"/>
      <c r="L291" s="13">
        <v>0</v>
      </c>
      <c r="M291" s="19">
        <f>I291-H291</f>
        <v>0</v>
      </c>
      <c r="N291" s="10"/>
      <c r="O291" s="10"/>
    </row>
    <row r="292" spans="1:15" ht="24.75" customHeight="1" outlineLevel="2" x14ac:dyDescent="0.2">
      <c r="A292" s="5">
        <v>291</v>
      </c>
      <c r="B292" s="1" t="s">
        <v>483</v>
      </c>
      <c r="C292" s="1" t="s">
        <v>624</v>
      </c>
      <c r="D292" s="1">
        <v>14</v>
      </c>
      <c r="E292" s="1" t="s">
        <v>458</v>
      </c>
      <c r="F292" s="1" t="s">
        <v>637</v>
      </c>
      <c r="G292" s="1">
        <v>1621000782</v>
      </c>
      <c r="H292" s="6">
        <v>0</v>
      </c>
      <c r="I292" s="3">
        <v>200000</v>
      </c>
      <c r="J292" s="6" t="e">
        <f>I292-#REF!</f>
        <v>#REF!</v>
      </c>
      <c r="K292" s="8"/>
      <c r="L292" s="13"/>
      <c r="M292" s="19">
        <f>I292-H292</f>
        <v>200000</v>
      </c>
    </row>
    <row r="293" spans="1:15" ht="24.75" customHeight="1" outlineLevel="2" x14ac:dyDescent="0.2">
      <c r="A293" s="5">
        <v>292</v>
      </c>
      <c r="B293" s="1" t="s">
        <v>622</v>
      </c>
      <c r="C293" s="1" t="s">
        <v>623</v>
      </c>
      <c r="D293" s="1">
        <v>14</v>
      </c>
      <c r="E293" s="1" t="s">
        <v>458</v>
      </c>
      <c r="F293" s="1" t="s">
        <v>486</v>
      </c>
      <c r="G293" s="1">
        <v>1621000785</v>
      </c>
      <c r="H293" s="6">
        <v>67000</v>
      </c>
      <c r="I293" s="3">
        <v>67000</v>
      </c>
      <c r="J293" s="6" t="e">
        <f>I293-#REF!</f>
        <v>#REF!</v>
      </c>
      <c r="K293" s="8"/>
      <c r="L293" s="13">
        <v>0</v>
      </c>
      <c r="M293" s="19">
        <f>I293-H293</f>
        <v>0</v>
      </c>
    </row>
    <row r="294" spans="1:15" ht="24.75" customHeight="1" outlineLevel="2" x14ac:dyDescent="0.2">
      <c r="A294" s="5">
        <v>293</v>
      </c>
      <c r="B294" s="1" t="s">
        <v>442</v>
      </c>
      <c r="C294" s="1" t="s">
        <v>625</v>
      </c>
      <c r="D294" s="1">
        <v>14</v>
      </c>
      <c r="E294" s="1" t="s">
        <v>458</v>
      </c>
      <c r="F294" s="1" t="s">
        <v>140</v>
      </c>
      <c r="G294" s="1">
        <v>1621300570</v>
      </c>
      <c r="H294" s="6">
        <v>700000</v>
      </c>
      <c r="I294" s="3">
        <v>600000</v>
      </c>
      <c r="J294" s="6" t="e">
        <f>I294-#REF!</f>
        <v>#REF!</v>
      </c>
      <c r="K294" s="8"/>
      <c r="L294" s="13" t="s">
        <v>638</v>
      </c>
      <c r="M294" s="19">
        <f>I294-H294</f>
        <v>-100000</v>
      </c>
      <c r="N294" s="10"/>
    </row>
    <row r="295" spans="1:15" ht="24.75" customHeight="1" outlineLevel="2" x14ac:dyDescent="0.2">
      <c r="A295" s="5">
        <v>294</v>
      </c>
      <c r="B295" s="1" t="s">
        <v>442</v>
      </c>
      <c r="C295" s="1" t="s">
        <v>625</v>
      </c>
      <c r="D295" s="1">
        <v>14</v>
      </c>
      <c r="E295" s="1" t="s">
        <v>458</v>
      </c>
      <c r="F295" s="1" t="s">
        <v>141</v>
      </c>
      <c r="G295" s="1">
        <v>1621300750</v>
      </c>
      <c r="H295" s="6">
        <v>80000</v>
      </c>
      <c r="I295" s="3">
        <v>80000</v>
      </c>
      <c r="J295" s="6" t="e">
        <f>I295-#REF!</f>
        <v>#REF!</v>
      </c>
      <c r="K295" s="8"/>
      <c r="L295" s="13">
        <v>0</v>
      </c>
      <c r="M295" s="19">
        <f>I295-H295</f>
        <v>0</v>
      </c>
      <c r="O295" s="10"/>
    </row>
    <row r="296" spans="1:15" ht="24.75" customHeight="1" outlineLevel="2" x14ac:dyDescent="0.2">
      <c r="A296" s="5">
        <v>295</v>
      </c>
      <c r="B296" s="1" t="s">
        <v>442</v>
      </c>
      <c r="C296" s="1" t="s">
        <v>625</v>
      </c>
      <c r="D296" s="1">
        <v>14</v>
      </c>
      <c r="E296" s="1" t="s">
        <v>458</v>
      </c>
      <c r="F296" s="1" t="s">
        <v>148</v>
      </c>
      <c r="G296" s="1">
        <v>1623000781</v>
      </c>
      <c r="H296" s="6">
        <v>600000</v>
      </c>
      <c r="I296" s="3">
        <v>600000</v>
      </c>
      <c r="J296" s="6" t="e">
        <f>I296-#REF!</f>
        <v>#REF!</v>
      </c>
      <c r="K296" s="8"/>
      <c r="L296" s="13">
        <v>0</v>
      </c>
      <c r="M296" s="19">
        <f>I296-H296</f>
        <v>0</v>
      </c>
      <c r="O296" s="10"/>
    </row>
    <row r="297" spans="1:15" ht="24.75" customHeight="1" outlineLevel="2" x14ac:dyDescent="0.2">
      <c r="A297" s="5">
        <v>296</v>
      </c>
      <c r="B297" s="1" t="s">
        <v>473</v>
      </c>
      <c r="C297" s="1" t="s">
        <v>639</v>
      </c>
      <c r="D297" s="1">
        <v>14</v>
      </c>
      <c r="E297" s="1" t="s">
        <v>458</v>
      </c>
      <c r="F297" s="1" t="s">
        <v>160</v>
      </c>
      <c r="G297" s="1">
        <v>1711000720</v>
      </c>
      <c r="H297" s="6">
        <v>50000</v>
      </c>
      <c r="I297" s="3">
        <v>50000</v>
      </c>
      <c r="J297" s="6" t="e">
        <f>I297-#REF!</f>
        <v>#REF!</v>
      </c>
      <c r="K297" s="8"/>
      <c r="L297" s="13">
        <v>0</v>
      </c>
      <c r="M297" s="19">
        <f>I297-H297</f>
        <v>0</v>
      </c>
      <c r="O297" s="10"/>
    </row>
    <row r="298" spans="1:15" ht="24.75" customHeight="1" outlineLevel="2" x14ac:dyDescent="0.2">
      <c r="A298" s="5">
        <v>297</v>
      </c>
      <c r="B298" s="1" t="s">
        <v>473</v>
      </c>
      <c r="C298" s="1" t="s">
        <v>639</v>
      </c>
      <c r="D298" s="1">
        <v>14</v>
      </c>
      <c r="E298" s="1" t="s">
        <v>458</v>
      </c>
      <c r="F298" s="1" t="s">
        <v>640</v>
      </c>
      <c r="G298" s="1">
        <v>1712200750</v>
      </c>
      <c r="H298" s="6">
        <v>3800000</v>
      </c>
      <c r="I298" s="3">
        <v>3800000</v>
      </c>
      <c r="J298" s="6" t="e">
        <f>I298-#REF!</f>
        <v>#REF!</v>
      </c>
      <c r="K298" s="8"/>
      <c r="L298" s="13">
        <v>0</v>
      </c>
      <c r="M298" s="19">
        <f>I298-H298</f>
        <v>0</v>
      </c>
    </row>
    <row r="299" spans="1:15" ht="24.75" customHeight="1" outlineLevel="2" x14ac:dyDescent="0.2">
      <c r="A299" s="5">
        <v>298</v>
      </c>
      <c r="B299" s="1" t="s">
        <v>473</v>
      </c>
      <c r="C299" s="1" t="s">
        <v>639</v>
      </c>
      <c r="D299" s="1">
        <v>14</v>
      </c>
      <c r="E299" s="1" t="s">
        <v>458</v>
      </c>
      <c r="F299" s="1" t="s">
        <v>163</v>
      </c>
      <c r="G299" s="1">
        <v>1712200751</v>
      </c>
      <c r="H299" s="6">
        <v>300000</v>
      </c>
      <c r="I299" s="3">
        <v>0</v>
      </c>
      <c r="J299" s="6" t="e">
        <f>I299-#REF!</f>
        <v>#REF!</v>
      </c>
      <c r="K299" s="8">
        <v>150000</v>
      </c>
      <c r="L299" s="13" t="s">
        <v>641</v>
      </c>
      <c r="M299" s="19">
        <f>I299-H299</f>
        <v>-300000</v>
      </c>
    </row>
    <row r="300" spans="1:15" ht="24.75" customHeight="1" outlineLevel="2" x14ac:dyDescent="0.2">
      <c r="A300" s="5">
        <v>299</v>
      </c>
      <c r="B300" s="1" t="s">
        <v>473</v>
      </c>
      <c r="C300" s="1" t="s">
        <v>639</v>
      </c>
      <c r="D300" s="1">
        <v>14</v>
      </c>
      <c r="E300" s="1" t="s">
        <v>458</v>
      </c>
      <c r="F300" s="1" t="s">
        <v>164</v>
      </c>
      <c r="G300" s="1">
        <v>1712200752</v>
      </c>
      <c r="H300" s="6">
        <v>400000</v>
      </c>
      <c r="I300" s="3">
        <v>0</v>
      </c>
      <c r="J300" s="6" t="e">
        <f>I300-#REF!</f>
        <v>#REF!</v>
      </c>
      <c r="K300" s="8"/>
      <c r="L300" s="13" t="s">
        <v>642</v>
      </c>
      <c r="M300" s="19">
        <f>I300-H300</f>
        <v>-400000</v>
      </c>
      <c r="O300" s="10"/>
    </row>
    <row r="301" spans="1:15" ht="24.75" customHeight="1" outlineLevel="2" x14ac:dyDescent="0.2">
      <c r="A301" s="5">
        <v>300</v>
      </c>
      <c r="B301" s="1" t="s">
        <v>473</v>
      </c>
      <c r="C301" s="1" t="s">
        <v>639</v>
      </c>
      <c r="D301" s="1">
        <v>14</v>
      </c>
      <c r="E301" s="1" t="s">
        <v>458</v>
      </c>
      <c r="F301" s="1" t="s">
        <v>165</v>
      </c>
      <c r="G301" s="1">
        <v>1712200753</v>
      </c>
      <c r="H301" s="6">
        <v>10000</v>
      </c>
      <c r="I301" s="3">
        <v>25000</v>
      </c>
      <c r="J301" s="6" t="e">
        <f>I301-#REF!</f>
        <v>#REF!</v>
      </c>
      <c r="K301" s="8"/>
      <c r="L301" s="13">
        <v>0</v>
      </c>
      <c r="M301" s="19">
        <f>I301-H301</f>
        <v>15000</v>
      </c>
      <c r="O301" s="10"/>
    </row>
    <row r="302" spans="1:15" ht="24.75" customHeight="1" outlineLevel="2" x14ac:dyDescent="0.2">
      <c r="A302" s="5">
        <v>301</v>
      </c>
      <c r="B302" s="1" t="s">
        <v>473</v>
      </c>
      <c r="C302" s="1" t="s">
        <v>639</v>
      </c>
      <c r="D302" s="1">
        <v>14</v>
      </c>
      <c r="E302" s="1" t="s">
        <v>458</v>
      </c>
      <c r="F302" s="1" t="s">
        <v>166</v>
      </c>
      <c r="G302" s="1">
        <v>1712200754</v>
      </c>
      <c r="H302" s="6">
        <v>60000</v>
      </c>
      <c r="I302" s="3">
        <v>120000</v>
      </c>
      <c r="J302" s="6" t="e">
        <f>I302-#REF!</f>
        <v>#REF!</v>
      </c>
      <c r="K302" s="8"/>
      <c r="L302" s="13">
        <v>0</v>
      </c>
      <c r="M302" s="19">
        <f>I302-H302</f>
        <v>60000</v>
      </c>
      <c r="O302" s="10"/>
    </row>
    <row r="303" spans="1:15" ht="24.75" customHeight="1" outlineLevel="2" x14ac:dyDescent="0.2">
      <c r="A303" s="5">
        <v>302</v>
      </c>
      <c r="B303" s="1" t="s">
        <v>473</v>
      </c>
      <c r="C303" s="1" t="s">
        <v>639</v>
      </c>
      <c r="D303" s="1">
        <v>14</v>
      </c>
      <c r="E303" s="1" t="s">
        <v>458</v>
      </c>
      <c r="F303" s="1" t="s">
        <v>167</v>
      </c>
      <c r="G303" s="1">
        <v>1712200780</v>
      </c>
      <c r="H303" s="6">
        <v>280000</v>
      </c>
      <c r="I303" s="3">
        <v>280000</v>
      </c>
      <c r="J303" s="6" t="e">
        <f>I303-#REF!</f>
        <v>#REF!</v>
      </c>
      <c r="K303" s="8"/>
      <c r="L303" s="13">
        <v>0</v>
      </c>
      <c r="M303" s="19">
        <f>I303-H303</f>
        <v>0</v>
      </c>
      <c r="O303" s="10"/>
    </row>
    <row r="304" spans="1:15" ht="24.75" customHeight="1" outlineLevel="2" x14ac:dyDescent="0.2">
      <c r="A304" s="5">
        <v>303</v>
      </c>
      <c r="B304" s="1" t="s">
        <v>622</v>
      </c>
      <c r="C304" s="1" t="s">
        <v>623</v>
      </c>
      <c r="D304" s="1">
        <v>14</v>
      </c>
      <c r="E304" s="1" t="s">
        <v>458</v>
      </c>
      <c r="F304" s="1" t="s">
        <v>488</v>
      </c>
      <c r="G304" s="1">
        <v>1712200785</v>
      </c>
      <c r="H304" s="6">
        <v>600000</v>
      </c>
      <c r="I304" s="3">
        <v>1200000</v>
      </c>
      <c r="J304" s="6" t="e">
        <f>I304-#REF!</f>
        <v>#REF!</v>
      </c>
      <c r="K304" s="8"/>
      <c r="L304" s="13">
        <v>0</v>
      </c>
      <c r="M304" s="19">
        <f>I304-H304</f>
        <v>600000</v>
      </c>
    </row>
    <row r="305" spans="1:15" ht="24.75" customHeight="1" outlineLevel="2" x14ac:dyDescent="0.2">
      <c r="A305" s="5">
        <v>304</v>
      </c>
      <c r="B305" s="1" t="s">
        <v>473</v>
      </c>
      <c r="C305" s="1" t="s">
        <v>639</v>
      </c>
      <c r="D305" s="1">
        <v>14</v>
      </c>
      <c r="E305" s="1" t="s">
        <v>458</v>
      </c>
      <c r="F305" s="1" t="s">
        <v>168</v>
      </c>
      <c r="G305" s="1">
        <v>1712300750</v>
      </c>
      <c r="H305" s="6">
        <v>1800000</v>
      </c>
      <c r="I305" s="3">
        <v>2000000</v>
      </c>
      <c r="J305" s="6" t="e">
        <f>I305-#REF!</f>
        <v>#REF!</v>
      </c>
      <c r="K305" s="8"/>
      <c r="L305" s="13">
        <v>0</v>
      </c>
      <c r="M305" s="19">
        <f>I305-H305</f>
        <v>200000</v>
      </c>
      <c r="N305" s="10"/>
      <c r="O305" s="10"/>
    </row>
    <row r="306" spans="1:15" ht="24.75" customHeight="1" outlineLevel="2" x14ac:dyDescent="0.2">
      <c r="A306" s="5">
        <v>305</v>
      </c>
      <c r="B306" s="1" t="s">
        <v>473</v>
      </c>
      <c r="C306" s="1" t="s">
        <v>639</v>
      </c>
      <c r="D306" s="1">
        <v>14</v>
      </c>
      <c r="E306" s="1" t="s">
        <v>458</v>
      </c>
      <c r="F306" s="1" t="s">
        <v>169</v>
      </c>
      <c r="G306" s="1">
        <v>1712300751</v>
      </c>
      <c r="H306" s="6">
        <v>4500000</v>
      </c>
      <c r="I306" s="3">
        <v>5100000</v>
      </c>
      <c r="J306" s="6" t="e">
        <f>I306-#REF!</f>
        <v>#REF!</v>
      </c>
      <c r="K306" s="8"/>
      <c r="L306" s="13">
        <v>0</v>
      </c>
      <c r="M306" s="19">
        <f>I306-H306</f>
        <v>600000</v>
      </c>
    </row>
    <row r="307" spans="1:15" ht="24.75" customHeight="1" outlineLevel="2" x14ac:dyDescent="0.2">
      <c r="A307" s="5">
        <v>306</v>
      </c>
      <c r="B307" s="1" t="s">
        <v>473</v>
      </c>
      <c r="C307" s="1" t="s">
        <v>639</v>
      </c>
      <c r="D307" s="1">
        <v>14</v>
      </c>
      <c r="E307" s="1" t="s">
        <v>458</v>
      </c>
      <c r="F307" s="1" t="s">
        <v>170</v>
      </c>
      <c r="G307" s="1">
        <v>1713200780</v>
      </c>
      <c r="H307" s="6">
        <v>45000</v>
      </c>
      <c r="I307" s="3">
        <v>45000</v>
      </c>
      <c r="J307" s="6" t="e">
        <f>I307-#REF!</f>
        <v>#REF!</v>
      </c>
      <c r="K307" s="8"/>
      <c r="L307" s="13">
        <v>0</v>
      </c>
      <c r="M307" s="19">
        <f>I307-H307</f>
        <v>0</v>
      </c>
    </row>
    <row r="308" spans="1:15" ht="24.75" customHeight="1" outlineLevel="2" x14ac:dyDescent="0.2">
      <c r="A308" s="5">
        <v>307</v>
      </c>
      <c r="B308" s="1" t="s">
        <v>473</v>
      </c>
      <c r="C308" s="1" t="s">
        <v>639</v>
      </c>
      <c r="D308" s="1">
        <v>14</v>
      </c>
      <c r="E308" s="1" t="s">
        <v>458</v>
      </c>
      <c r="F308" s="1" t="s">
        <v>175</v>
      </c>
      <c r="G308" s="1">
        <v>1714000780</v>
      </c>
      <c r="H308" s="6">
        <v>150000</v>
      </c>
      <c r="I308" s="3">
        <v>210000</v>
      </c>
      <c r="J308" s="6" t="e">
        <f>I308-#REF!</f>
        <v>#REF!</v>
      </c>
      <c r="K308" s="8"/>
      <c r="L308" s="13">
        <v>0</v>
      </c>
      <c r="M308" s="19">
        <f>I308-H308</f>
        <v>60000</v>
      </c>
      <c r="O308" s="10"/>
    </row>
    <row r="309" spans="1:15" ht="24.75" customHeight="1" outlineLevel="2" x14ac:dyDescent="0.2">
      <c r="A309" s="5">
        <v>308</v>
      </c>
      <c r="B309" s="1" t="s">
        <v>473</v>
      </c>
      <c r="C309" s="1" t="s">
        <v>639</v>
      </c>
      <c r="D309" s="1">
        <v>14</v>
      </c>
      <c r="E309" s="1" t="s">
        <v>458</v>
      </c>
      <c r="F309" s="1" t="s">
        <v>176</v>
      </c>
      <c r="G309" s="1">
        <v>1715200750</v>
      </c>
      <c r="H309" s="6">
        <v>130000</v>
      </c>
      <c r="I309" s="3">
        <v>130000</v>
      </c>
      <c r="J309" s="6" t="e">
        <f>I309-#REF!</f>
        <v>#REF!</v>
      </c>
      <c r="K309" s="8"/>
      <c r="L309" s="13">
        <v>0</v>
      </c>
      <c r="M309" s="19">
        <f>I309-H309</f>
        <v>0</v>
      </c>
      <c r="O309" s="10"/>
    </row>
    <row r="310" spans="1:15" ht="24.75" customHeight="1" outlineLevel="2" x14ac:dyDescent="0.2">
      <c r="A310" s="5">
        <v>309</v>
      </c>
      <c r="B310" s="1" t="s">
        <v>473</v>
      </c>
      <c r="C310" s="1" t="s">
        <v>639</v>
      </c>
      <c r="D310" s="1">
        <v>14</v>
      </c>
      <c r="E310" s="1" t="s">
        <v>458</v>
      </c>
      <c r="F310" s="1" t="s">
        <v>177</v>
      </c>
      <c r="G310" s="1">
        <v>1722000780</v>
      </c>
      <c r="H310" s="6">
        <v>0</v>
      </c>
      <c r="I310" s="3">
        <v>0</v>
      </c>
      <c r="J310" s="6" t="e">
        <f>I310-#REF!</f>
        <v>#REF!</v>
      </c>
      <c r="K310" s="8"/>
      <c r="L310" s="13">
        <v>0</v>
      </c>
      <c r="M310" s="19">
        <f>I310-H310</f>
        <v>0</v>
      </c>
      <c r="O310" s="10"/>
    </row>
    <row r="311" spans="1:15" ht="24.75" customHeight="1" outlineLevel="2" x14ac:dyDescent="0.2">
      <c r="A311" s="5">
        <v>310</v>
      </c>
      <c r="B311" s="1" t="s">
        <v>483</v>
      </c>
      <c r="C311" s="1" t="s">
        <v>624</v>
      </c>
      <c r="D311" s="1">
        <v>14</v>
      </c>
      <c r="E311" s="1" t="s">
        <v>458</v>
      </c>
      <c r="F311" s="1" t="s">
        <v>180</v>
      </c>
      <c r="G311" s="1">
        <v>1722100780</v>
      </c>
      <c r="H311" s="6">
        <v>30000</v>
      </c>
      <c r="I311" s="3">
        <v>30000</v>
      </c>
      <c r="J311" s="6" t="e">
        <f>I311-#REF!</f>
        <v>#REF!</v>
      </c>
      <c r="K311" s="8"/>
      <c r="L311" s="13">
        <v>0</v>
      </c>
      <c r="M311" s="19">
        <f>I311-H311</f>
        <v>0</v>
      </c>
      <c r="O311" s="10"/>
    </row>
    <row r="312" spans="1:15" ht="24.75" customHeight="1" outlineLevel="2" x14ac:dyDescent="0.2">
      <c r="A312" s="5">
        <v>311</v>
      </c>
      <c r="B312" s="1" t="s">
        <v>473</v>
      </c>
      <c r="C312" s="1" t="s">
        <v>639</v>
      </c>
      <c r="D312" s="1">
        <v>14</v>
      </c>
      <c r="E312" s="1" t="s">
        <v>458</v>
      </c>
      <c r="F312" s="1" t="s">
        <v>184</v>
      </c>
      <c r="G312" s="1">
        <v>1723000420</v>
      </c>
      <c r="H312" s="6">
        <v>150000</v>
      </c>
      <c r="I312" s="3">
        <v>100000</v>
      </c>
      <c r="J312" s="6" t="e">
        <f>I312-#REF!</f>
        <v>#REF!</v>
      </c>
      <c r="K312" s="8"/>
      <c r="L312" s="13">
        <v>0</v>
      </c>
      <c r="M312" s="19">
        <f>I312-H312</f>
        <v>-50000</v>
      </c>
    </row>
    <row r="313" spans="1:15" ht="24.75" customHeight="1" outlineLevel="2" x14ac:dyDescent="0.2">
      <c r="A313" s="5">
        <v>312</v>
      </c>
      <c r="B313" s="1" t="s">
        <v>442</v>
      </c>
      <c r="C313" s="1" t="s">
        <v>625</v>
      </c>
      <c r="D313" s="1">
        <v>14</v>
      </c>
      <c r="E313" s="1" t="s">
        <v>458</v>
      </c>
      <c r="F313" s="1" t="s">
        <v>185</v>
      </c>
      <c r="G313" s="1">
        <v>1723000421</v>
      </c>
      <c r="H313" s="6">
        <v>7000</v>
      </c>
      <c r="I313" s="3">
        <v>7000</v>
      </c>
      <c r="J313" s="6" t="e">
        <f>I313-#REF!</f>
        <v>#REF!</v>
      </c>
      <c r="K313" s="8"/>
      <c r="L313" s="13">
        <v>0</v>
      </c>
      <c r="M313" s="19">
        <f>I313-H313</f>
        <v>0</v>
      </c>
      <c r="O313" s="10"/>
    </row>
    <row r="314" spans="1:15" ht="24.75" customHeight="1" outlineLevel="2" x14ac:dyDescent="0.2">
      <c r="A314" s="5">
        <v>313</v>
      </c>
      <c r="B314" s="1" t="s">
        <v>442</v>
      </c>
      <c r="C314" s="1" t="s">
        <v>625</v>
      </c>
      <c r="D314" s="1">
        <v>14</v>
      </c>
      <c r="E314" s="1" t="s">
        <v>458</v>
      </c>
      <c r="F314" s="1" t="s">
        <v>186</v>
      </c>
      <c r="G314" s="1">
        <v>1723000440</v>
      </c>
      <c r="H314" s="6">
        <v>55000</v>
      </c>
      <c r="I314" s="3">
        <v>55000</v>
      </c>
      <c r="J314" s="6" t="e">
        <f>I314-#REF!</f>
        <v>#REF!</v>
      </c>
      <c r="K314" s="8"/>
      <c r="L314" s="13">
        <v>0</v>
      </c>
      <c r="M314" s="19">
        <f>I314-H314</f>
        <v>0</v>
      </c>
    </row>
    <row r="315" spans="1:15" ht="24.75" customHeight="1" outlineLevel="2" x14ac:dyDescent="0.2">
      <c r="A315" s="5">
        <v>314</v>
      </c>
      <c r="B315" s="1" t="s">
        <v>442</v>
      </c>
      <c r="C315" s="1" t="s">
        <v>625</v>
      </c>
      <c r="D315" s="1">
        <v>14</v>
      </c>
      <c r="E315" s="1" t="s">
        <v>458</v>
      </c>
      <c r="F315" s="1" t="s">
        <v>187</v>
      </c>
      <c r="G315" s="1">
        <v>1723000550</v>
      </c>
      <c r="H315" s="6">
        <v>5000</v>
      </c>
      <c r="I315" s="3">
        <v>5000</v>
      </c>
      <c r="J315" s="6" t="e">
        <f>I315-#REF!</f>
        <v>#REF!</v>
      </c>
      <c r="K315" s="8"/>
      <c r="L315" s="13">
        <v>0</v>
      </c>
      <c r="M315" s="19">
        <f>I315-H315</f>
        <v>0</v>
      </c>
    </row>
    <row r="316" spans="1:15" ht="24.75" customHeight="1" outlineLevel="2" x14ac:dyDescent="0.2">
      <c r="A316" s="5">
        <v>315</v>
      </c>
      <c r="B316" s="1" t="s">
        <v>442</v>
      </c>
      <c r="C316" s="1" t="s">
        <v>625</v>
      </c>
      <c r="D316" s="1">
        <v>14</v>
      </c>
      <c r="E316" s="1" t="s">
        <v>458</v>
      </c>
      <c r="F316" s="1" t="s">
        <v>188</v>
      </c>
      <c r="G316" s="1">
        <v>1723000811</v>
      </c>
      <c r="H316" s="6">
        <v>257000</v>
      </c>
      <c r="I316" s="3">
        <v>275000</v>
      </c>
      <c r="J316" s="6" t="e">
        <f>I316-#REF!</f>
        <v>#REF!</v>
      </c>
      <c r="K316" s="8"/>
      <c r="L316" s="13">
        <v>0</v>
      </c>
      <c r="M316" s="19">
        <f>I316-H316</f>
        <v>18000</v>
      </c>
    </row>
    <row r="317" spans="1:15" ht="24.75" customHeight="1" outlineLevel="2" x14ac:dyDescent="0.2">
      <c r="A317" s="5">
        <v>316</v>
      </c>
      <c r="B317" s="1" t="s">
        <v>442</v>
      </c>
      <c r="C317" s="1" t="s">
        <v>625</v>
      </c>
      <c r="D317" s="1">
        <v>14</v>
      </c>
      <c r="E317" s="1" t="s">
        <v>458</v>
      </c>
      <c r="F317" s="1" t="s">
        <v>189</v>
      </c>
      <c r="G317" s="1">
        <v>1724000830</v>
      </c>
      <c r="H317" s="6">
        <v>500000</v>
      </c>
      <c r="I317" s="3">
        <v>306000</v>
      </c>
      <c r="J317" s="6" t="e">
        <f>I317-#REF!</f>
        <v>#REF!</v>
      </c>
      <c r="K317" s="8"/>
      <c r="L317" s="13">
        <v>0</v>
      </c>
      <c r="M317" s="19">
        <f>I317-H317</f>
        <v>-194000</v>
      </c>
      <c r="N317" s="10"/>
    </row>
    <row r="318" spans="1:15" ht="24.75" customHeight="1" outlineLevel="2" x14ac:dyDescent="0.2">
      <c r="A318" s="5">
        <v>317</v>
      </c>
      <c r="B318" s="1" t="s">
        <v>442</v>
      </c>
      <c r="C318" s="1" t="s">
        <v>625</v>
      </c>
      <c r="D318" s="1">
        <v>14</v>
      </c>
      <c r="E318" s="1" t="s">
        <v>458</v>
      </c>
      <c r="F318" s="1" t="s">
        <v>190</v>
      </c>
      <c r="G318" s="1">
        <v>1726000780</v>
      </c>
      <c r="H318" s="6">
        <v>10000</v>
      </c>
      <c r="I318" s="3">
        <v>10000</v>
      </c>
      <c r="J318" s="6" t="e">
        <f>I318-#REF!</f>
        <v>#REF!</v>
      </c>
      <c r="K318" s="8"/>
      <c r="L318" s="13">
        <v>0</v>
      </c>
      <c r="M318" s="19">
        <f>I318-H318</f>
        <v>0</v>
      </c>
      <c r="N318" s="10"/>
    </row>
    <row r="319" spans="1:15" ht="24.75" customHeight="1" outlineLevel="2" x14ac:dyDescent="0.2">
      <c r="A319" s="5">
        <v>318</v>
      </c>
      <c r="B319" s="1" t="s">
        <v>446</v>
      </c>
      <c r="C319" s="1" t="s">
        <v>643</v>
      </c>
      <c r="D319" s="1">
        <v>14</v>
      </c>
      <c r="E319" s="1" t="s">
        <v>458</v>
      </c>
      <c r="F319" s="1" t="s">
        <v>194</v>
      </c>
      <c r="G319" s="1">
        <v>1731000780</v>
      </c>
      <c r="H319" s="6">
        <v>60000</v>
      </c>
      <c r="I319" s="3">
        <v>60000</v>
      </c>
      <c r="J319" s="6" t="e">
        <f>I319-#REF!</f>
        <v>#REF!</v>
      </c>
      <c r="K319" s="8"/>
      <c r="L319" s="13">
        <v>0</v>
      </c>
      <c r="M319" s="19">
        <f>I319-H319</f>
        <v>0</v>
      </c>
    </row>
    <row r="320" spans="1:15" ht="24.75" customHeight="1" outlineLevel="2" x14ac:dyDescent="0.2">
      <c r="A320" s="5">
        <v>319</v>
      </c>
      <c r="B320" s="1" t="s">
        <v>446</v>
      </c>
      <c r="C320" s="1" t="s">
        <v>643</v>
      </c>
      <c r="D320" s="1">
        <v>14</v>
      </c>
      <c r="E320" s="1" t="s">
        <v>458</v>
      </c>
      <c r="F320" s="1" t="s">
        <v>195</v>
      </c>
      <c r="G320" s="1">
        <v>1731000781</v>
      </c>
      <c r="H320" s="6">
        <v>250000</v>
      </c>
      <c r="I320" s="3">
        <v>250000</v>
      </c>
      <c r="J320" s="6" t="e">
        <f>I320-#REF!</f>
        <v>#REF!</v>
      </c>
      <c r="K320" s="8"/>
      <c r="L320" s="13">
        <v>0</v>
      </c>
      <c r="M320" s="19">
        <f>I320-H320</f>
        <v>0</v>
      </c>
    </row>
    <row r="321" spans="1:15" ht="24.75" customHeight="1" outlineLevel="2" x14ac:dyDescent="0.2">
      <c r="A321" s="5">
        <v>320</v>
      </c>
      <c r="B321" s="1" t="s">
        <v>622</v>
      </c>
      <c r="C321" s="1" t="s">
        <v>623</v>
      </c>
      <c r="D321" s="1">
        <v>14</v>
      </c>
      <c r="E321" s="1" t="s">
        <v>458</v>
      </c>
      <c r="F321" s="1" t="s">
        <v>489</v>
      </c>
      <c r="G321" s="1">
        <v>1731000785</v>
      </c>
      <c r="H321" s="6">
        <v>500000</v>
      </c>
      <c r="I321" s="3">
        <v>350000</v>
      </c>
      <c r="J321" s="6" t="e">
        <f>I321-#REF!</f>
        <v>#REF!</v>
      </c>
      <c r="K321" s="8"/>
      <c r="L321" s="13">
        <v>0</v>
      </c>
      <c r="M321" s="19">
        <f>I321-H321</f>
        <v>-150000</v>
      </c>
    </row>
    <row r="322" spans="1:15" ht="24.75" customHeight="1" outlineLevel="2" x14ac:dyDescent="0.2">
      <c r="A322" s="5">
        <v>321</v>
      </c>
      <c r="B322" s="1" t="s">
        <v>446</v>
      </c>
      <c r="C322" s="1" t="s">
        <v>643</v>
      </c>
      <c r="D322" s="1">
        <v>14</v>
      </c>
      <c r="E322" s="1" t="s">
        <v>458</v>
      </c>
      <c r="F322" s="1" t="s">
        <v>196</v>
      </c>
      <c r="G322" s="1">
        <v>1731000950</v>
      </c>
      <c r="H322" s="6">
        <v>130000</v>
      </c>
      <c r="I322" s="3">
        <v>130000</v>
      </c>
      <c r="J322" s="6" t="e">
        <f>I322-#REF!</f>
        <v>#REF!</v>
      </c>
      <c r="K322" s="8"/>
      <c r="L322" s="13">
        <v>0</v>
      </c>
      <c r="M322" s="19">
        <f>I322-H322</f>
        <v>0</v>
      </c>
      <c r="N322" s="10"/>
      <c r="O322" s="10"/>
    </row>
    <row r="323" spans="1:15" ht="24.75" customHeight="1" outlineLevel="2" x14ac:dyDescent="0.2">
      <c r="A323" s="5">
        <v>322</v>
      </c>
      <c r="B323" s="1" t="s">
        <v>446</v>
      </c>
      <c r="C323" s="1" t="s">
        <v>643</v>
      </c>
      <c r="D323" s="1">
        <v>14</v>
      </c>
      <c r="E323" s="1" t="s">
        <v>458</v>
      </c>
      <c r="F323" s="1" t="s">
        <v>201</v>
      </c>
      <c r="G323" s="1">
        <v>1733400780</v>
      </c>
      <c r="H323" s="6">
        <v>250000</v>
      </c>
      <c r="I323" s="3">
        <v>350000</v>
      </c>
      <c r="J323" s="6" t="e">
        <f>I323-#REF!</f>
        <v>#REF!</v>
      </c>
      <c r="K323" s="8"/>
      <c r="L323" s="13">
        <v>0</v>
      </c>
      <c r="M323" s="19">
        <f>I323-H323</f>
        <v>100000</v>
      </c>
    </row>
    <row r="324" spans="1:15" ht="24.75" customHeight="1" outlineLevel="2" x14ac:dyDescent="0.2">
      <c r="A324" s="5">
        <v>323</v>
      </c>
      <c r="B324" s="1" t="s">
        <v>483</v>
      </c>
      <c r="C324" s="1" t="s">
        <v>624</v>
      </c>
      <c r="D324" s="1">
        <v>14</v>
      </c>
      <c r="E324" s="1" t="s">
        <v>458</v>
      </c>
      <c r="F324" s="1" t="s">
        <v>202</v>
      </c>
      <c r="G324" s="1">
        <v>1740000780</v>
      </c>
      <c r="H324" s="6">
        <v>500000</v>
      </c>
      <c r="I324" s="3">
        <v>500000</v>
      </c>
      <c r="J324" s="6" t="e">
        <f>I324-#REF!</f>
        <v>#REF!</v>
      </c>
      <c r="K324" s="8">
        <v>800000</v>
      </c>
      <c r="L324" s="13" t="s">
        <v>644</v>
      </c>
      <c r="M324" s="19">
        <f>I324-H324</f>
        <v>0</v>
      </c>
    </row>
    <row r="325" spans="1:15" ht="24.75" customHeight="1" outlineLevel="2" x14ac:dyDescent="0.2">
      <c r="A325" s="5">
        <v>324</v>
      </c>
      <c r="B325" s="1" t="s">
        <v>483</v>
      </c>
      <c r="C325" s="1" t="s">
        <v>624</v>
      </c>
      <c r="D325" s="1">
        <v>14</v>
      </c>
      <c r="E325" s="1" t="s">
        <v>458</v>
      </c>
      <c r="F325" s="1" t="s">
        <v>203</v>
      </c>
      <c r="G325" s="1">
        <v>1740000781</v>
      </c>
      <c r="H325" s="6">
        <v>530000</v>
      </c>
      <c r="I325" s="3">
        <v>530000</v>
      </c>
      <c r="J325" s="6" t="e">
        <f>I325-#REF!</f>
        <v>#REF!</v>
      </c>
      <c r="K325" s="8">
        <v>200000</v>
      </c>
      <c r="L325" s="13" t="s">
        <v>645</v>
      </c>
      <c r="M325" s="19">
        <f>I325-H325</f>
        <v>0</v>
      </c>
    </row>
    <row r="326" spans="1:15" ht="24.75" customHeight="1" outlineLevel="2" x14ac:dyDescent="0.2">
      <c r="A326" s="5">
        <v>325</v>
      </c>
      <c r="B326" s="1" t="s">
        <v>483</v>
      </c>
      <c r="C326" s="1" t="s">
        <v>624</v>
      </c>
      <c r="D326" s="1">
        <v>14</v>
      </c>
      <c r="E326" s="1" t="s">
        <v>458</v>
      </c>
      <c r="F326" s="1" t="s">
        <v>204</v>
      </c>
      <c r="G326" s="1">
        <v>1740000782</v>
      </c>
      <c r="H326" s="6">
        <v>375000</v>
      </c>
      <c r="I326" s="3">
        <v>200000</v>
      </c>
      <c r="J326" s="6" t="e">
        <f>I326-#REF!</f>
        <v>#REF!</v>
      </c>
      <c r="K326" s="8"/>
      <c r="L326" s="13"/>
      <c r="M326" s="19">
        <f>I326-H326</f>
        <v>-175000</v>
      </c>
      <c r="O326" s="10"/>
    </row>
    <row r="327" spans="1:15" ht="24.75" customHeight="1" outlineLevel="2" x14ac:dyDescent="0.2">
      <c r="A327" s="5">
        <v>326</v>
      </c>
      <c r="B327" s="1" t="s">
        <v>483</v>
      </c>
      <c r="C327" s="1" t="s">
        <v>624</v>
      </c>
      <c r="D327" s="1">
        <v>14</v>
      </c>
      <c r="E327" s="1" t="s">
        <v>458</v>
      </c>
      <c r="F327" s="1" t="s">
        <v>205</v>
      </c>
      <c r="G327" s="1">
        <v>1740000783</v>
      </c>
      <c r="H327" s="6">
        <v>115000</v>
      </c>
      <c r="I327" s="3">
        <v>125000</v>
      </c>
      <c r="J327" s="6" t="e">
        <f>I327-#REF!</f>
        <v>#REF!</v>
      </c>
      <c r="K327" s="8"/>
      <c r="L327" s="13">
        <v>0</v>
      </c>
      <c r="M327" s="19">
        <f>I327-H327</f>
        <v>10000</v>
      </c>
    </row>
    <row r="328" spans="1:15" ht="24.75" customHeight="1" outlineLevel="2" x14ac:dyDescent="0.2">
      <c r="A328" s="5">
        <v>327</v>
      </c>
      <c r="B328" s="1" t="s">
        <v>479</v>
      </c>
      <c r="C328" s="1" t="s">
        <v>619</v>
      </c>
      <c r="D328" s="1">
        <v>14</v>
      </c>
      <c r="E328" s="1" t="s">
        <v>458</v>
      </c>
      <c r="F328" s="1" t="s">
        <v>206</v>
      </c>
      <c r="G328" s="1">
        <v>1740000784</v>
      </c>
      <c r="H328" s="6">
        <v>60000</v>
      </c>
      <c r="I328" s="3">
        <v>60000</v>
      </c>
      <c r="J328" s="6" t="e">
        <f>I328-#REF!</f>
        <v>#REF!</v>
      </c>
      <c r="K328" s="8"/>
      <c r="L328" s="13">
        <v>0</v>
      </c>
      <c r="M328" s="19">
        <f>I328-H328</f>
        <v>0</v>
      </c>
    </row>
    <row r="329" spans="1:15" ht="24.75" customHeight="1" outlineLevel="2" x14ac:dyDescent="0.2">
      <c r="A329" s="5">
        <v>328</v>
      </c>
      <c r="B329" s="1" t="s">
        <v>442</v>
      </c>
      <c r="C329" s="1" t="s">
        <v>625</v>
      </c>
      <c r="D329" s="1">
        <v>14</v>
      </c>
      <c r="E329" s="1" t="s">
        <v>458</v>
      </c>
      <c r="F329" s="1" t="s">
        <v>477</v>
      </c>
      <c r="G329" s="1">
        <v>1740000785</v>
      </c>
      <c r="H329" s="6">
        <v>30000</v>
      </c>
      <c r="I329" s="3">
        <v>20000</v>
      </c>
      <c r="J329" s="6" t="e">
        <f>I329-#REF!</f>
        <v>#REF!</v>
      </c>
      <c r="K329" s="8"/>
      <c r="L329" s="13">
        <v>0</v>
      </c>
      <c r="M329" s="19">
        <f>I329-H329</f>
        <v>-10000</v>
      </c>
      <c r="N329" s="10"/>
    </row>
    <row r="330" spans="1:15" ht="24.75" customHeight="1" outlineLevel="2" x14ac:dyDescent="0.2">
      <c r="A330" s="5">
        <v>329</v>
      </c>
      <c r="B330" s="1" t="s">
        <v>473</v>
      </c>
      <c r="C330" s="1" t="s">
        <v>639</v>
      </c>
      <c r="D330" s="1">
        <v>14</v>
      </c>
      <c r="E330" s="1" t="s">
        <v>458</v>
      </c>
      <c r="F330" s="1" t="s">
        <v>646</v>
      </c>
      <c r="G330" s="1">
        <v>1741000720</v>
      </c>
      <c r="H330" s="6">
        <v>400000</v>
      </c>
      <c r="I330" s="3">
        <v>400000</v>
      </c>
      <c r="J330" s="6" t="e">
        <f>I330-#REF!</f>
        <v>#REF!</v>
      </c>
      <c r="K330" s="8"/>
      <c r="L330" s="13">
        <v>0</v>
      </c>
      <c r="M330" s="19">
        <f>I330-H330</f>
        <v>0</v>
      </c>
    </row>
    <row r="331" spans="1:15" ht="24.75" customHeight="1" outlineLevel="2" x14ac:dyDescent="0.2">
      <c r="A331" s="5">
        <v>330</v>
      </c>
      <c r="B331" s="1" t="s">
        <v>473</v>
      </c>
      <c r="C331" s="1" t="s">
        <v>639</v>
      </c>
      <c r="D331" s="1">
        <v>14</v>
      </c>
      <c r="E331" s="1" t="s">
        <v>458</v>
      </c>
      <c r="F331" s="1" t="s">
        <v>647</v>
      </c>
      <c r="G331" s="1">
        <v>1741000780</v>
      </c>
      <c r="H331" s="6">
        <v>30000</v>
      </c>
      <c r="I331" s="3">
        <v>45000</v>
      </c>
      <c r="J331" s="6" t="e">
        <f>I331-#REF!</f>
        <v>#REF!</v>
      </c>
      <c r="K331" s="8"/>
      <c r="L331" s="13">
        <v>0</v>
      </c>
      <c r="M331" s="19">
        <f>I331-H331</f>
        <v>15000</v>
      </c>
      <c r="O331" s="10"/>
    </row>
    <row r="332" spans="1:15" ht="24.75" customHeight="1" outlineLevel="2" x14ac:dyDescent="0.2">
      <c r="A332" s="5">
        <v>331</v>
      </c>
      <c r="B332" s="1" t="s">
        <v>622</v>
      </c>
      <c r="C332" s="1" t="s">
        <v>623</v>
      </c>
      <c r="D332" s="1">
        <v>14</v>
      </c>
      <c r="E332" s="1" t="s">
        <v>458</v>
      </c>
      <c r="F332" s="1" t="s">
        <v>490</v>
      </c>
      <c r="G332" s="1">
        <v>1741000785</v>
      </c>
      <c r="H332" s="6">
        <v>629000</v>
      </c>
      <c r="I332" s="3">
        <v>528000</v>
      </c>
      <c r="J332" s="6" t="e">
        <f>I332-#REF!</f>
        <v>#REF!</v>
      </c>
      <c r="K332" s="8"/>
      <c r="L332" s="13">
        <v>0</v>
      </c>
      <c r="M332" s="19">
        <f>I332-H332</f>
        <v>-101000</v>
      </c>
      <c r="O332" s="10"/>
    </row>
    <row r="333" spans="1:15" ht="24.75" customHeight="1" outlineLevel="2" x14ac:dyDescent="0.2">
      <c r="A333" s="5">
        <v>332</v>
      </c>
      <c r="B333" s="1" t="s">
        <v>473</v>
      </c>
      <c r="C333" s="1" t="s">
        <v>639</v>
      </c>
      <c r="D333" s="1">
        <v>14</v>
      </c>
      <c r="E333" s="1" t="s">
        <v>458</v>
      </c>
      <c r="F333" s="1" t="s">
        <v>209</v>
      </c>
      <c r="G333" s="1">
        <v>1741100750</v>
      </c>
      <c r="H333" s="6">
        <v>305000</v>
      </c>
      <c r="I333" s="3">
        <v>305000</v>
      </c>
      <c r="J333" s="6" t="e">
        <f>I333-#REF!</f>
        <v>#REF!</v>
      </c>
      <c r="K333" s="8"/>
      <c r="L333" s="13">
        <v>0</v>
      </c>
      <c r="M333" s="19">
        <f>I333-H333</f>
        <v>0</v>
      </c>
      <c r="N333" s="10"/>
      <c r="O333" s="10"/>
    </row>
    <row r="334" spans="1:15" ht="24.75" customHeight="1" outlineLevel="2" x14ac:dyDescent="0.2">
      <c r="A334" s="5">
        <v>333</v>
      </c>
      <c r="B334" s="1" t="s">
        <v>473</v>
      </c>
      <c r="C334" s="1" t="s">
        <v>639</v>
      </c>
      <c r="D334" s="1">
        <v>14</v>
      </c>
      <c r="E334" s="1" t="s">
        <v>458</v>
      </c>
      <c r="F334" s="1" t="s">
        <v>210</v>
      </c>
      <c r="G334" s="1">
        <v>1741100752</v>
      </c>
      <c r="H334" s="6">
        <v>80000</v>
      </c>
      <c r="I334" s="3">
        <v>100000</v>
      </c>
      <c r="J334" s="6" t="e">
        <f>I334-#REF!</f>
        <v>#REF!</v>
      </c>
      <c r="K334" s="8"/>
      <c r="L334" s="13">
        <v>0</v>
      </c>
      <c r="M334" s="19">
        <f>I334-H334</f>
        <v>20000</v>
      </c>
      <c r="O334" s="10"/>
    </row>
    <row r="335" spans="1:15" ht="24.75" customHeight="1" outlineLevel="2" x14ac:dyDescent="0.2">
      <c r="A335" s="5">
        <v>334</v>
      </c>
      <c r="B335" s="1" t="s">
        <v>622</v>
      </c>
      <c r="C335" s="1" t="s">
        <v>623</v>
      </c>
      <c r="D335" s="1">
        <v>14</v>
      </c>
      <c r="E335" s="1" t="s">
        <v>458</v>
      </c>
      <c r="F335" s="1" t="s">
        <v>491</v>
      </c>
      <c r="G335" s="1">
        <v>1741100785</v>
      </c>
      <c r="H335" s="6">
        <v>187000</v>
      </c>
      <c r="I335" s="3">
        <v>183000</v>
      </c>
      <c r="J335" s="6" t="e">
        <f>I335-#REF!</f>
        <v>#REF!</v>
      </c>
      <c r="K335" s="8"/>
      <c r="L335" s="13">
        <v>0</v>
      </c>
      <c r="M335" s="19">
        <f>I335-H335</f>
        <v>-4000</v>
      </c>
      <c r="O335" s="10"/>
    </row>
    <row r="336" spans="1:15" ht="24.75" customHeight="1" outlineLevel="2" x14ac:dyDescent="0.2">
      <c r="A336" s="5">
        <v>335</v>
      </c>
      <c r="B336" s="1" t="s">
        <v>446</v>
      </c>
      <c r="C336" s="1" t="s">
        <v>643</v>
      </c>
      <c r="D336" s="1">
        <v>14</v>
      </c>
      <c r="E336" s="1" t="s">
        <v>458</v>
      </c>
      <c r="F336" s="1" t="s">
        <v>215</v>
      </c>
      <c r="G336" s="1">
        <v>1742000780</v>
      </c>
      <c r="H336" s="6">
        <v>200000</v>
      </c>
      <c r="I336" s="3">
        <v>200000</v>
      </c>
      <c r="J336" s="6" t="e">
        <f>I336-#REF!</f>
        <v>#REF!</v>
      </c>
      <c r="K336" s="8"/>
      <c r="L336" s="13">
        <v>0</v>
      </c>
      <c r="M336" s="19">
        <f>I336-H336</f>
        <v>0</v>
      </c>
      <c r="N336" s="10"/>
      <c r="O336" s="10"/>
    </row>
    <row r="337" spans="1:15" ht="24.75" customHeight="1" outlineLevel="2" x14ac:dyDescent="0.2">
      <c r="A337" s="5">
        <v>336</v>
      </c>
      <c r="B337" s="1" t="s">
        <v>473</v>
      </c>
      <c r="C337" s="1" t="s">
        <v>639</v>
      </c>
      <c r="D337" s="1">
        <v>14</v>
      </c>
      <c r="E337" s="1" t="s">
        <v>458</v>
      </c>
      <c r="F337" s="1" t="s">
        <v>216</v>
      </c>
      <c r="G337" s="1">
        <v>1742000781</v>
      </c>
      <c r="H337" s="6">
        <v>250000</v>
      </c>
      <c r="I337" s="3">
        <v>150000</v>
      </c>
      <c r="J337" s="6" t="e">
        <f>I337-#REF!</f>
        <v>#REF!</v>
      </c>
      <c r="K337" s="8"/>
      <c r="L337" s="13">
        <v>0</v>
      </c>
      <c r="M337" s="19">
        <f>I337-H337</f>
        <v>-100000</v>
      </c>
      <c r="O337" s="10"/>
    </row>
    <row r="338" spans="1:15" ht="24.75" customHeight="1" outlineLevel="2" x14ac:dyDescent="0.2">
      <c r="A338" s="5">
        <v>337</v>
      </c>
      <c r="B338" s="1" t="s">
        <v>473</v>
      </c>
      <c r="C338" s="1" t="s">
        <v>639</v>
      </c>
      <c r="D338" s="1">
        <v>14</v>
      </c>
      <c r="E338" s="1" t="s">
        <v>458</v>
      </c>
      <c r="F338" s="1" t="s">
        <v>220</v>
      </c>
      <c r="G338" s="1">
        <v>1743000720</v>
      </c>
      <c r="H338" s="6">
        <v>375000</v>
      </c>
      <c r="I338" s="3">
        <v>375000</v>
      </c>
      <c r="J338" s="6" t="e">
        <f>I338-#REF!</f>
        <v>#REF!</v>
      </c>
      <c r="K338" s="8"/>
      <c r="L338" s="13">
        <v>0</v>
      </c>
      <c r="M338" s="19">
        <f>I338-H338</f>
        <v>0</v>
      </c>
      <c r="O338" s="10"/>
    </row>
    <row r="339" spans="1:15" ht="24.75" customHeight="1" outlineLevel="2" x14ac:dyDescent="0.2">
      <c r="A339" s="5">
        <v>338</v>
      </c>
      <c r="B339" s="1" t="s">
        <v>473</v>
      </c>
      <c r="C339" s="1" t="s">
        <v>639</v>
      </c>
      <c r="D339" s="1">
        <v>14</v>
      </c>
      <c r="E339" s="1" t="s">
        <v>458</v>
      </c>
      <c r="F339" s="1" t="s">
        <v>221</v>
      </c>
      <c r="G339" s="1">
        <v>1743000770</v>
      </c>
      <c r="H339" s="6">
        <v>2300000</v>
      </c>
      <c r="I339" s="3">
        <v>2600000</v>
      </c>
      <c r="J339" s="6" t="e">
        <f>I339-#REF!</f>
        <v>#REF!</v>
      </c>
      <c r="K339" s="8">
        <v>300000</v>
      </c>
      <c r="L339" s="13">
        <v>0</v>
      </c>
      <c r="M339" s="19">
        <f>I339-H339</f>
        <v>300000</v>
      </c>
      <c r="O339" s="10"/>
    </row>
    <row r="340" spans="1:15" ht="24.75" customHeight="1" outlineLevel="2" x14ac:dyDescent="0.2">
      <c r="A340" s="5">
        <v>339</v>
      </c>
      <c r="B340" s="1" t="s">
        <v>622</v>
      </c>
      <c r="C340" s="1" t="s">
        <v>623</v>
      </c>
      <c r="D340" s="1">
        <v>14</v>
      </c>
      <c r="E340" s="1" t="s">
        <v>458</v>
      </c>
      <c r="F340" s="1" t="s">
        <v>492</v>
      </c>
      <c r="G340" s="1">
        <v>1743000785</v>
      </c>
      <c r="H340" s="6">
        <v>160000</v>
      </c>
      <c r="I340" s="3">
        <v>160000</v>
      </c>
      <c r="J340" s="6" t="e">
        <f>I340-#REF!</f>
        <v>#REF!</v>
      </c>
      <c r="K340" s="8"/>
      <c r="L340" s="13">
        <v>0</v>
      </c>
      <c r="M340" s="19">
        <f>I340-H340</f>
        <v>0</v>
      </c>
      <c r="O340" s="10"/>
    </row>
    <row r="341" spans="1:15" ht="24.75" customHeight="1" outlineLevel="2" x14ac:dyDescent="0.2">
      <c r="A341" s="5">
        <v>340</v>
      </c>
      <c r="B341" s="1" t="s">
        <v>473</v>
      </c>
      <c r="C341" s="1" t="s">
        <v>639</v>
      </c>
      <c r="D341" s="1">
        <v>14</v>
      </c>
      <c r="E341" s="1" t="s">
        <v>458</v>
      </c>
      <c r="F341" s="1" t="s">
        <v>223</v>
      </c>
      <c r="G341" s="1">
        <v>1744000780</v>
      </c>
      <c r="H341" s="6">
        <v>250000</v>
      </c>
      <c r="I341" s="3">
        <v>250000</v>
      </c>
      <c r="J341" s="6" t="e">
        <f>I341-#REF!</f>
        <v>#REF!</v>
      </c>
      <c r="K341" s="8"/>
      <c r="L341" s="13">
        <v>0</v>
      </c>
      <c r="M341" s="19">
        <f>I341-H341</f>
        <v>0</v>
      </c>
      <c r="N341" s="10"/>
    </row>
    <row r="342" spans="1:15" ht="24.75" customHeight="1" outlineLevel="2" x14ac:dyDescent="0.2">
      <c r="A342" s="5">
        <v>341</v>
      </c>
      <c r="B342" s="1" t="s">
        <v>446</v>
      </c>
      <c r="C342" s="1" t="s">
        <v>643</v>
      </c>
      <c r="D342" s="1">
        <v>14</v>
      </c>
      <c r="E342" s="1" t="s">
        <v>458</v>
      </c>
      <c r="F342" s="1" t="s">
        <v>224</v>
      </c>
      <c r="G342" s="1">
        <v>1744100780</v>
      </c>
      <c r="H342" s="6">
        <v>94000</v>
      </c>
      <c r="I342" s="3">
        <v>94000</v>
      </c>
      <c r="J342" s="6" t="e">
        <f>I342-#REF!</f>
        <v>#REF!</v>
      </c>
      <c r="K342" s="8"/>
      <c r="L342" s="13">
        <v>0</v>
      </c>
      <c r="M342" s="19">
        <f>I342-H342</f>
        <v>0</v>
      </c>
      <c r="O342" s="10"/>
    </row>
    <row r="343" spans="1:15" ht="24.75" customHeight="1" outlineLevel="2" x14ac:dyDescent="0.2">
      <c r="A343" s="5">
        <v>342</v>
      </c>
      <c r="B343" s="1" t="s">
        <v>446</v>
      </c>
      <c r="C343" s="1" t="s">
        <v>643</v>
      </c>
      <c r="D343" s="1">
        <v>14</v>
      </c>
      <c r="E343" s="1" t="s">
        <v>458</v>
      </c>
      <c r="F343" s="1" t="s">
        <v>225</v>
      </c>
      <c r="G343" s="1">
        <v>1745000780</v>
      </c>
      <c r="H343" s="6">
        <v>60000</v>
      </c>
      <c r="I343" s="3">
        <v>60000</v>
      </c>
      <c r="J343" s="6" t="e">
        <f>I343-#REF!</f>
        <v>#REF!</v>
      </c>
      <c r="K343" s="8"/>
      <c r="L343" s="13">
        <v>0</v>
      </c>
      <c r="M343" s="19">
        <f>I343-H343</f>
        <v>0</v>
      </c>
      <c r="O343" s="10"/>
    </row>
    <row r="344" spans="1:15" ht="24.75" customHeight="1" outlineLevel="2" x14ac:dyDescent="0.2">
      <c r="A344" s="5">
        <v>343</v>
      </c>
      <c r="B344" s="1" t="s">
        <v>446</v>
      </c>
      <c r="C344" s="1" t="s">
        <v>643</v>
      </c>
      <c r="D344" s="1">
        <v>14</v>
      </c>
      <c r="E344" s="1" t="s">
        <v>458</v>
      </c>
      <c r="F344" s="1" t="s">
        <v>226</v>
      </c>
      <c r="G344" s="1">
        <v>1745000810</v>
      </c>
      <c r="H344" s="6">
        <v>388000</v>
      </c>
      <c r="I344" s="3">
        <v>388000</v>
      </c>
      <c r="J344" s="6" t="e">
        <f>I344-#REF!</f>
        <v>#REF!</v>
      </c>
      <c r="K344" s="8"/>
      <c r="L344" s="13">
        <v>0</v>
      </c>
      <c r="M344" s="19">
        <f>I344-H344</f>
        <v>0</v>
      </c>
      <c r="O344" s="10"/>
    </row>
    <row r="345" spans="1:15" ht="24.75" customHeight="1" outlineLevel="2" x14ac:dyDescent="0.2">
      <c r="A345" s="5">
        <v>344</v>
      </c>
      <c r="B345" s="1" t="s">
        <v>473</v>
      </c>
      <c r="C345" s="1" t="s">
        <v>639</v>
      </c>
      <c r="D345" s="1">
        <v>14</v>
      </c>
      <c r="E345" s="1" t="s">
        <v>458</v>
      </c>
      <c r="F345" s="1" t="s">
        <v>230</v>
      </c>
      <c r="G345" s="1">
        <v>1746000750</v>
      </c>
      <c r="H345" s="6">
        <v>2500000</v>
      </c>
      <c r="I345" s="3">
        <v>2500000</v>
      </c>
      <c r="J345" s="6" t="e">
        <f>I345-#REF!</f>
        <v>#REF!</v>
      </c>
      <c r="K345" s="8"/>
      <c r="L345" s="13">
        <v>0</v>
      </c>
      <c r="M345" s="19">
        <f>I345-H345</f>
        <v>0</v>
      </c>
      <c r="O345" s="10"/>
    </row>
    <row r="346" spans="1:15" ht="24.75" customHeight="1" outlineLevel="2" x14ac:dyDescent="0.2">
      <c r="A346" s="5">
        <v>345</v>
      </c>
      <c r="B346" s="1" t="s">
        <v>473</v>
      </c>
      <c r="C346" s="1" t="s">
        <v>639</v>
      </c>
      <c r="D346" s="1">
        <v>14</v>
      </c>
      <c r="E346" s="1" t="s">
        <v>458</v>
      </c>
      <c r="F346" s="1" t="s">
        <v>231</v>
      </c>
      <c r="G346" s="1">
        <v>1746000780</v>
      </c>
      <c r="H346" s="6">
        <v>300000</v>
      </c>
      <c r="I346" s="3">
        <v>100000</v>
      </c>
      <c r="J346" s="6" t="e">
        <f>I346-#REF!</f>
        <v>#REF!</v>
      </c>
      <c r="K346" s="8">
        <v>300000</v>
      </c>
      <c r="L346" s="13" t="s">
        <v>648</v>
      </c>
      <c r="M346" s="19">
        <f>I346-H346</f>
        <v>-200000</v>
      </c>
      <c r="O346" s="10"/>
    </row>
    <row r="347" spans="1:15" ht="24.75" customHeight="1" outlineLevel="2" x14ac:dyDescent="0.2">
      <c r="A347" s="5">
        <v>346</v>
      </c>
      <c r="B347" s="1" t="s">
        <v>473</v>
      </c>
      <c r="C347" s="1" t="s">
        <v>639</v>
      </c>
      <c r="D347" s="1">
        <v>14</v>
      </c>
      <c r="E347" s="1" t="s">
        <v>458</v>
      </c>
      <c r="F347" s="1" t="s">
        <v>232</v>
      </c>
      <c r="G347" s="1">
        <v>1746000781</v>
      </c>
      <c r="H347" s="6">
        <v>1200000</v>
      </c>
      <c r="I347" s="3">
        <v>1200000</v>
      </c>
      <c r="J347" s="6" t="e">
        <f>I347-#REF!</f>
        <v>#REF!</v>
      </c>
      <c r="K347" s="8"/>
      <c r="L347" s="13">
        <v>0</v>
      </c>
      <c r="M347" s="19">
        <f>I347-H347</f>
        <v>0</v>
      </c>
    </row>
    <row r="348" spans="1:15" ht="24.75" customHeight="1" outlineLevel="2" x14ac:dyDescent="0.2">
      <c r="A348" s="5">
        <v>347</v>
      </c>
      <c r="B348" s="1" t="s">
        <v>450</v>
      </c>
      <c r="C348" s="1" t="s">
        <v>649</v>
      </c>
      <c r="D348" s="1">
        <v>14</v>
      </c>
      <c r="E348" s="1" t="s">
        <v>458</v>
      </c>
      <c r="F348" s="1" t="s">
        <v>233</v>
      </c>
      <c r="G348" s="1">
        <v>1747000780</v>
      </c>
      <c r="H348" s="6">
        <v>1800000</v>
      </c>
      <c r="I348" s="3">
        <v>1800000</v>
      </c>
      <c r="J348" s="6" t="e">
        <f>I348-#REF!</f>
        <v>#REF!</v>
      </c>
      <c r="K348" s="8"/>
      <c r="L348" s="13">
        <v>0</v>
      </c>
      <c r="M348" s="19">
        <f>I348-H348</f>
        <v>0</v>
      </c>
    </row>
    <row r="349" spans="1:15" ht="24.75" customHeight="1" outlineLevel="2" x14ac:dyDescent="0.2">
      <c r="A349" s="5">
        <v>348</v>
      </c>
      <c r="B349" s="1" t="s">
        <v>450</v>
      </c>
      <c r="C349" s="1" t="s">
        <v>649</v>
      </c>
      <c r="D349" s="1">
        <v>14</v>
      </c>
      <c r="E349" s="1" t="s">
        <v>458</v>
      </c>
      <c r="F349" s="1" t="s">
        <v>234</v>
      </c>
      <c r="G349" s="1">
        <v>1747000781</v>
      </c>
      <c r="H349" s="6">
        <v>150000</v>
      </c>
      <c r="I349" s="3">
        <v>0</v>
      </c>
      <c r="J349" s="6" t="e">
        <f>I349-#REF!</f>
        <v>#REF!</v>
      </c>
      <c r="K349" s="8"/>
      <c r="L349" s="13">
        <v>0</v>
      </c>
      <c r="M349" s="19">
        <f>I349-H349</f>
        <v>-150000</v>
      </c>
    </row>
    <row r="350" spans="1:15" ht="24.75" customHeight="1" outlineLevel="2" x14ac:dyDescent="0.2">
      <c r="A350" s="5">
        <v>349</v>
      </c>
      <c r="B350" s="1" t="s">
        <v>450</v>
      </c>
      <c r="C350" s="1" t="s">
        <v>649</v>
      </c>
      <c r="D350" s="1">
        <v>14</v>
      </c>
      <c r="E350" s="1" t="s">
        <v>458</v>
      </c>
      <c r="F350" s="1" t="s">
        <v>235</v>
      </c>
      <c r="G350" s="1">
        <v>1747000782</v>
      </c>
      <c r="H350" s="6">
        <v>150000</v>
      </c>
      <c r="I350" s="3">
        <v>180000</v>
      </c>
      <c r="J350" s="6" t="e">
        <f>I350-#REF!</f>
        <v>#REF!</v>
      </c>
      <c r="K350" s="8"/>
      <c r="L350" s="13">
        <v>0</v>
      </c>
      <c r="M350" s="19">
        <f>I350-H350</f>
        <v>30000</v>
      </c>
    </row>
    <row r="351" spans="1:15" ht="24.75" customHeight="1" outlineLevel="2" x14ac:dyDescent="0.2">
      <c r="A351" s="5">
        <v>350</v>
      </c>
      <c r="B351" s="1" t="s">
        <v>473</v>
      </c>
      <c r="C351" s="1" t="s">
        <v>639</v>
      </c>
      <c r="D351" s="1">
        <v>14</v>
      </c>
      <c r="E351" s="1" t="s">
        <v>458</v>
      </c>
      <c r="F351" s="1" t="s">
        <v>536</v>
      </c>
      <c r="G351" s="1">
        <v>1747000783</v>
      </c>
      <c r="H351" s="6">
        <v>800000</v>
      </c>
      <c r="I351" s="3">
        <v>1950000</v>
      </c>
      <c r="J351" s="6" t="e">
        <f>I351-#REF!</f>
        <v>#REF!</v>
      </c>
      <c r="K351" s="8"/>
      <c r="L351" s="13">
        <v>0</v>
      </c>
      <c r="M351" s="19">
        <f>I351-H351</f>
        <v>1150000</v>
      </c>
    </row>
    <row r="352" spans="1:15" ht="24.75" customHeight="1" outlineLevel="2" x14ac:dyDescent="0.2">
      <c r="A352" s="5">
        <v>351</v>
      </c>
      <c r="B352" s="1" t="s">
        <v>450</v>
      </c>
      <c r="C352" s="1" t="s">
        <v>649</v>
      </c>
      <c r="D352" s="1">
        <v>14</v>
      </c>
      <c r="E352" s="1" t="s">
        <v>458</v>
      </c>
      <c r="F352" s="1" t="s">
        <v>650</v>
      </c>
      <c r="G352" s="1">
        <v>1747000783</v>
      </c>
      <c r="H352" s="6">
        <v>800000</v>
      </c>
      <c r="I352" s="3">
        <v>300000</v>
      </c>
      <c r="J352" s="6" t="e">
        <f>I352-#REF!</f>
        <v>#REF!</v>
      </c>
      <c r="K352" s="8"/>
      <c r="L352" s="13">
        <v>0</v>
      </c>
      <c r="M352" s="19">
        <f>I352-H352</f>
        <v>-500000</v>
      </c>
    </row>
    <row r="353" spans="1:15" ht="24.75" customHeight="1" outlineLevel="2" x14ac:dyDescent="0.2">
      <c r="A353" s="5">
        <v>352</v>
      </c>
      <c r="B353" s="1" t="s">
        <v>479</v>
      </c>
      <c r="C353" s="1" t="s">
        <v>619</v>
      </c>
      <c r="D353" s="1">
        <v>14</v>
      </c>
      <c r="E353" s="1" t="s">
        <v>458</v>
      </c>
      <c r="F353" s="1" t="s">
        <v>239</v>
      </c>
      <c r="G353" s="1">
        <v>1754000780</v>
      </c>
      <c r="H353" s="6">
        <v>50000</v>
      </c>
      <c r="I353" s="3">
        <v>50000</v>
      </c>
      <c r="J353" s="6" t="e">
        <f>I353-#REF!</f>
        <v>#REF!</v>
      </c>
      <c r="K353" s="8"/>
      <c r="L353" s="13">
        <v>0</v>
      </c>
      <c r="M353" s="19">
        <f>I353-H353</f>
        <v>0</v>
      </c>
    </row>
    <row r="354" spans="1:15" ht="24.75" customHeight="1" outlineLevel="2" x14ac:dyDescent="0.2">
      <c r="A354" s="5">
        <v>353</v>
      </c>
      <c r="B354" s="1" t="s">
        <v>442</v>
      </c>
      <c r="C354" s="1" t="s">
        <v>625</v>
      </c>
      <c r="D354" s="1">
        <v>14</v>
      </c>
      <c r="E354" s="1" t="s">
        <v>458</v>
      </c>
      <c r="F354" s="1" t="s">
        <v>240</v>
      </c>
      <c r="G354" s="1">
        <v>1761000810</v>
      </c>
      <c r="H354" s="6">
        <v>140000</v>
      </c>
      <c r="I354" s="3">
        <v>140000</v>
      </c>
      <c r="J354" s="6" t="e">
        <f>I354-#REF!</f>
        <v>#REF!</v>
      </c>
      <c r="K354" s="8"/>
      <c r="L354" s="13">
        <v>0</v>
      </c>
      <c r="M354" s="19">
        <f>I354-H354</f>
        <v>0</v>
      </c>
      <c r="N354" s="10"/>
      <c r="O354" s="10"/>
    </row>
    <row r="355" spans="1:15" ht="24.75" customHeight="1" outlineLevel="2" x14ac:dyDescent="0.2">
      <c r="A355" s="5">
        <v>354</v>
      </c>
      <c r="B355" s="1" t="s">
        <v>442</v>
      </c>
      <c r="C355" s="1" t="s">
        <v>625</v>
      </c>
      <c r="D355" s="1">
        <v>14</v>
      </c>
      <c r="E355" s="1" t="s">
        <v>458</v>
      </c>
      <c r="F355" s="1" t="s">
        <v>241</v>
      </c>
      <c r="G355" s="1">
        <v>1767000440</v>
      </c>
      <c r="H355" s="6">
        <v>900000</v>
      </c>
      <c r="I355" s="3">
        <v>900000</v>
      </c>
      <c r="J355" s="6" t="e">
        <f>I355-#REF!</f>
        <v>#REF!</v>
      </c>
      <c r="K355" s="8"/>
      <c r="L355" s="13">
        <v>0</v>
      </c>
      <c r="M355" s="19">
        <f>I355-H355</f>
        <v>0</v>
      </c>
    </row>
    <row r="356" spans="1:15" ht="24.75" customHeight="1" outlineLevel="2" x14ac:dyDescent="0.2">
      <c r="A356" s="5">
        <v>355</v>
      </c>
      <c r="B356" s="1" t="s">
        <v>442</v>
      </c>
      <c r="C356" s="1" t="s">
        <v>625</v>
      </c>
      <c r="D356" s="1">
        <v>14</v>
      </c>
      <c r="E356" s="1" t="s">
        <v>458</v>
      </c>
      <c r="F356" s="1" t="s">
        <v>537</v>
      </c>
      <c r="G356" s="1">
        <v>1768000780</v>
      </c>
      <c r="H356" s="6">
        <v>400000</v>
      </c>
      <c r="I356" s="3">
        <v>500000</v>
      </c>
      <c r="J356" s="6" t="e">
        <f>I356-#REF!</f>
        <v>#REF!</v>
      </c>
      <c r="K356" s="8"/>
      <c r="L356" s="13">
        <v>0</v>
      </c>
      <c r="M356" s="19">
        <f>I356-H356</f>
        <v>100000</v>
      </c>
    </row>
    <row r="357" spans="1:15" ht="24.75" customHeight="1" outlineLevel="2" x14ac:dyDescent="0.2">
      <c r="A357" s="5">
        <v>356</v>
      </c>
      <c r="B357" s="1" t="s">
        <v>627</v>
      </c>
      <c r="C357" s="1" t="s">
        <v>628</v>
      </c>
      <c r="D357" s="1">
        <v>14</v>
      </c>
      <c r="E357" s="1" t="s">
        <v>458</v>
      </c>
      <c r="F357" s="1" t="s">
        <v>651</v>
      </c>
      <c r="G357" s="1">
        <v>1769000810</v>
      </c>
      <c r="H357" s="6">
        <v>100000</v>
      </c>
      <c r="I357" s="3">
        <v>100000</v>
      </c>
      <c r="J357" s="6" t="e">
        <f>I357-#REF!</f>
        <v>#REF!</v>
      </c>
      <c r="K357" s="8"/>
      <c r="L357" s="13">
        <v>0</v>
      </c>
      <c r="M357" s="19">
        <f>I357-H357</f>
        <v>0</v>
      </c>
    </row>
    <row r="358" spans="1:15" ht="24.75" customHeight="1" outlineLevel="2" x14ac:dyDescent="0.2">
      <c r="A358" s="5">
        <v>357</v>
      </c>
      <c r="B358" s="1" t="s">
        <v>622</v>
      </c>
      <c r="C358" s="1" t="s">
        <v>623</v>
      </c>
      <c r="D358" s="1">
        <v>14</v>
      </c>
      <c r="E358" s="1" t="s">
        <v>458</v>
      </c>
      <c r="F358" s="1" t="s">
        <v>538</v>
      </c>
      <c r="G358" s="1">
        <v>1780000785</v>
      </c>
      <c r="H358" s="6">
        <v>285000</v>
      </c>
      <c r="I358" s="3">
        <v>205000</v>
      </c>
      <c r="J358" s="6" t="e">
        <f>I358-#REF!</f>
        <v>#REF!</v>
      </c>
      <c r="K358" s="8"/>
      <c r="L358" s="13">
        <v>0</v>
      </c>
      <c r="M358" s="19">
        <f>I358-H358</f>
        <v>-80000</v>
      </c>
    </row>
    <row r="359" spans="1:15" ht="24.75" customHeight="1" outlineLevel="2" x14ac:dyDescent="0.2">
      <c r="A359" s="5">
        <v>358</v>
      </c>
      <c r="B359" s="1" t="s">
        <v>622</v>
      </c>
      <c r="C359" s="1" t="s">
        <v>623</v>
      </c>
      <c r="D359" s="1">
        <v>14</v>
      </c>
      <c r="E359" s="1" t="s">
        <v>458</v>
      </c>
      <c r="F359" s="1" t="s">
        <v>539</v>
      </c>
      <c r="G359" s="1">
        <v>1780010785</v>
      </c>
      <c r="H359" s="6">
        <v>330000</v>
      </c>
      <c r="I359" s="3">
        <v>233000</v>
      </c>
      <c r="J359" s="6" t="e">
        <f>I359-#REF!</f>
        <v>#REF!</v>
      </c>
      <c r="K359" s="8"/>
      <c r="L359" s="13">
        <v>0</v>
      </c>
      <c r="M359" s="19">
        <f>I359-H359</f>
        <v>-97000</v>
      </c>
      <c r="N359" s="10"/>
    </row>
    <row r="360" spans="1:15" ht="24.75" customHeight="1" outlineLevel="2" x14ac:dyDescent="0.2">
      <c r="A360" s="5">
        <v>359</v>
      </c>
      <c r="B360" s="1" t="s">
        <v>483</v>
      </c>
      <c r="C360" s="1" t="s">
        <v>624</v>
      </c>
      <c r="D360" s="1">
        <v>14</v>
      </c>
      <c r="E360" s="1" t="s">
        <v>458</v>
      </c>
      <c r="F360" s="1" t="s">
        <v>544</v>
      </c>
      <c r="G360" s="1">
        <v>1790000780</v>
      </c>
      <c r="H360" s="6">
        <v>200000</v>
      </c>
      <c r="I360" s="3">
        <v>100000</v>
      </c>
      <c r="J360" s="6" t="e">
        <f>I360-#REF!</f>
        <v>#REF!</v>
      </c>
      <c r="K360" s="8"/>
      <c r="L360" s="13">
        <v>0</v>
      </c>
      <c r="M360" s="19">
        <f>I360-H360</f>
        <v>-100000</v>
      </c>
    </row>
    <row r="361" spans="1:15" ht="24.75" customHeight="1" outlineLevel="2" x14ac:dyDescent="0.2">
      <c r="A361" s="5">
        <v>360</v>
      </c>
      <c r="B361" s="1" t="s">
        <v>473</v>
      </c>
      <c r="C361" s="1" t="s">
        <v>639</v>
      </c>
      <c r="D361" s="1">
        <v>14</v>
      </c>
      <c r="E361" s="1" t="s">
        <v>458</v>
      </c>
      <c r="F361" s="1" t="s">
        <v>246</v>
      </c>
      <c r="G361" s="1">
        <v>1799000780</v>
      </c>
      <c r="H361" s="6">
        <v>50000</v>
      </c>
      <c r="I361" s="3">
        <v>50000</v>
      </c>
      <c r="J361" s="6" t="e">
        <f>I361-#REF!</f>
        <v>#REF!</v>
      </c>
      <c r="K361" s="8"/>
      <c r="L361" s="13">
        <v>0</v>
      </c>
      <c r="M361" s="19">
        <f>I361-H361</f>
        <v>0</v>
      </c>
    </row>
    <row r="362" spans="1:15" ht="24.75" customHeight="1" outlineLevel="2" x14ac:dyDescent="0.2">
      <c r="A362" s="5">
        <v>361</v>
      </c>
      <c r="B362" s="1" t="s">
        <v>450</v>
      </c>
      <c r="C362" s="1" t="s">
        <v>649</v>
      </c>
      <c r="D362" s="1">
        <v>14</v>
      </c>
      <c r="E362" s="1" t="s">
        <v>458</v>
      </c>
      <c r="F362" s="1" t="s">
        <v>347</v>
      </c>
      <c r="G362" s="1">
        <v>1822200780</v>
      </c>
      <c r="H362" s="6">
        <v>100000</v>
      </c>
      <c r="I362" s="3">
        <v>100000</v>
      </c>
      <c r="J362" s="6" t="e">
        <f>I362-#REF!</f>
        <v>#REF!</v>
      </c>
      <c r="K362" s="8"/>
      <c r="L362" s="13">
        <v>0</v>
      </c>
      <c r="M362" s="19">
        <f>I362-H362</f>
        <v>0</v>
      </c>
    </row>
    <row r="363" spans="1:15" ht="24.75" customHeight="1" outlineLevel="2" x14ac:dyDescent="0.2">
      <c r="A363" s="5">
        <v>362</v>
      </c>
      <c r="B363" s="1" t="s">
        <v>450</v>
      </c>
      <c r="C363" s="1" t="s">
        <v>649</v>
      </c>
      <c r="D363" s="1">
        <v>14</v>
      </c>
      <c r="E363" s="1" t="s">
        <v>458</v>
      </c>
      <c r="F363" s="1" t="s">
        <v>348</v>
      </c>
      <c r="G363" s="1">
        <v>1822200781</v>
      </c>
      <c r="H363" s="6">
        <v>250000</v>
      </c>
      <c r="I363" s="3">
        <v>290000</v>
      </c>
      <c r="J363" s="6" t="e">
        <f>I363-#REF!</f>
        <v>#REF!</v>
      </c>
      <c r="K363" s="8"/>
      <c r="L363" s="13">
        <v>0</v>
      </c>
      <c r="M363" s="19">
        <f>I363-H363</f>
        <v>40000</v>
      </c>
    </row>
    <row r="364" spans="1:15" ht="24.75" customHeight="1" outlineLevel="2" x14ac:dyDescent="0.2">
      <c r="A364" s="5">
        <v>363</v>
      </c>
      <c r="B364" s="1" t="s">
        <v>450</v>
      </c>
      <c r="C364" s="1" t="s">
        <v>649</v>
      </c>
      <c r="D364" s="1">
        <v>14</v>
      </c>
      <c r="E364" s="1" t="s">
        <v>458</v>
      </c>
      <c r="F364" s="1" t="s">
        <v>349</v>
      </c>
      <c r="G364" s="1">
        <v>1822200782</v>
      </c>
      <c r="H364" s="6">
        <v>350000</v>
      </c>
      <c r="I364" s="3">
        <v>400000</v>
      </c>
      <c r="J364" s="6" t="e">
        <f>I364-#REF!</f>
        <v>#REF!</v>
      </c>
      <c r="K364" s="8"/>
      <c r="L364" s="13">
        <v>0</v>
      </c>
      <c r="M364" s="19">
        <f>I364-H364</f>
        <v>50000</v>
      </c>
    </row>
    <row r="365" spans="1:15" ht="24.75" customHeight="1" outlineLevel="2" x14ac:dyDescent="0.2">
      <c r="A365" s="5">
        <v>364</v>
      </c>
      <c r="B365" s="1" t="s">
        <v>450</v>
      </c>
      <c r="C365" s="1" t="s">
        <v>649</v>
      </c>
      <c r="D365" s="1">
        <v>14</v>
      </c>
      <c r="E365" s="1" t="s">
        <v>458</v>
      </c>
      <c r="F365" s="1" t="s">
        <v>350</v>
      </c>
      <c r="G365" s="1">
        <v>1822200783</v>
      </c>
      <c r="H365" s="6">
        <v>200000</v>
      </c>
      <c r="I365" s="3">
        <v>300000</v>
      </c>
      <c r="J365" s="6" t="e">
        <f>I365-#REF!</f>
        <v>#REF!</v>
      </c>
      <c r="K365" s="8"/>
      <c r="L365" s="13">
        <v>0</v>
      </c>
      <c r="M365" s="19">
        <f>I365-H365</f>
        <v>100000</v>
      </c>
    </row>
    <row r="366" spans="1:15" ht="24.75" customHeight="1" outlineLevel="2" x14ac:dyDescent="0.2">
      <c r="A366" s="5">
        <v>365</v>
      </c>
      <c r="B366" s="1" t="s">
        <v>450</v>
      </c>
      <c r="C366" s="1" t="s">
        <v>649</v>
      </c>
      <c r="D366" s="1">
        <v>14</v>
      </c>
      <c r="E366" s="1" t="s">
        <v>458</v>
      </c>
      <c r="F366" s="1" t="s">
        <v>351</v>
      </c>
      <c r="G366" s="1">
        <v>1822200784</v>
      </c>
      <c r="H366" s="6">
        <v>100000</v>
      </c>
      <c r="I366" s="3">
        <v>150000</v>
      </c>
      <c r="J366" s="6" t="e">
        <f>I366-#REF!</f>
        <v>#REF!</v>
      </c>
      <c r="K366" s="8">
        <v>1000000</v>
      </c>
      <c r="L366" s="13" t="s">
        <v>652</v>
      </c>
      <c r="M366" s="19">
        <f>I366-H366</f>
        <v>50000</v>
      </c>
    </row>
    <row r="367" spans="1:15" ht="24.75" customHeight="1" outlineLevel="2" x14ac:dyDescent="0.2">
      <c r="A367" s="5">
        <v>366</v>
      </c>
      <c r="B367" s="1" t="s">
        <v>450</v>
      </c>
      <c r="C367" s="1" t="s">
        <v>649</v>
      </c>
      <c r="D367" s="1">
        <v>14</v>
      </c>
      <c r="E367" s="1" t="s">
        <v>458</v>
      </c>
      <c r="F367" s="1" t="s">
        <v>352</v>
      </c>
      <c r="G367" s="1">
        <v>1822200785</v>
      </c>
      <c r="H367" s="6">
        <v>80000</v>
      </c>
      <c r="I367" s="3">
        <v>120000</v>
      </c>
      <c r="J367" s="6" t="e">
        <f>I367-#REF!</f>
        <v>#REF!</v>
      </c>
      <c r="K367" s="8"/>
      <c r="L367" s="13">
        <v>0</v>
      </c>
      <c r="M367" s="19">
        <f>I367-H367</f>
        <v>40000</v>
      </c>
    </row>
    <row r="368" spans="1:15" ht="24.75" customHeight="1" outlineLevel="2" x14ac:dyDescent="0.2">
      <c r="A368" s="5">
        <v>367</v>
      </c>
      <c r="B368" s="1" t="s">
        <v>653</v>
      </c>
      <c r="C368" s="1" t="s">
        <v>654</v>
      </c>
      <c r="D368" s="1">
        <v>14</v>
      </c>
      <c r="E368" s="1" t="s">
        <v>458</v>
      </c>
      <c r="F368" s="1" t="s">
        <v>353</v>
      </c>
      <c r="G368" s="1">
        <v>1822200786</v>
      </c>
      <c r="H368" s="6">
        <v>475000</v>
      </c>
      <c r="I368" s="3">
        <v>300000</v>
      </c>
      <c r="J368" s="6" t="e">
        <f>I368-#REF!</f>
        <v>#REF!</v>
      </c>
      <c r="K368" s="8"/>
      <c r="L368" s="13">
        <v>0</v>
      </c>
      <c r="M368" s="19">
        <f>I368-H368</f>
        <v>-175000</v>
      </c>
    </row>
    <row r="369" spans="1:14" ht="24.75" customHeight="1" outlineLevel="2" x14ac:dyDescent="0.2">
      <c r="A369" s="5">
        <v>368</v>
      </c>
      <c r="B369" s="1" t="s">
        <v>450</v>
      </c>
      <c r="C369" s="1" t="s">
        <v>649</v>
      </c>
      <c r="D369" s="1">
        <v>14</v>
      </c>
      <c r="E369" s="1" t="s">
        <v>458</v>
      </c>
      <c r="F369" s="1" t="s">
        <v>354</v>
      </c>
      <c r="G369" s="1">
        <v>1822200787</v>
      </c>
      <c r="H369" s="6">
        <v>100000</v>
      </c>
      <c r="I369" s="3">
        <v>150000</v>
      </c>
      <c r="J369" s="6" t="e">
        <f>I369-#REF!</f>
        <v>#REF!</v>
      </c>
      <c r="K369" s="8"/>
      <c r="L369" s="13">
        <v>0</v>
      </c>
      <c r="M369" s="19">
        <f>I369-H369</f>
        <v>50000</v>
      </c>
    </row>
    <row r="370" spans="1:14" ht="24.75" customHeight="1" outlineLevel="2" x14ac:dyDescent="0.2">
      <c r="A370" s="5">
        <v>369</v>
      </c>
      <c r="B370" s="1" t="s">
        <v>653</v>
      </c>
      <c r="C370" s="1" t="s">
        <v>654</v>
      </c>
      <c r="D370" s="1">
        <v>14</v>
      </c>
      <c r="E370" s="1" t="s">
        <v>458</v>
      </c>
      <c r="F370" s="1" t="s">
        <v>553</v>
      </c>
      <c r="G370" s="1">
        <v>1822200788</v>
      </c>
      <c r="H370" s="6">
        <v>100000</v>
      </c>
      <c r="I370" s="3">
        <v>0</v>
      </c>
      <c r="J370" s="6" t="e">
        <f>I370-#REF!</f>
        <v>#REF!</v>
      </c>
      <c r="K370" s="8"/>
      <c r="L370" s="13">
        <v>0</v>
      </c>
      <c r="M370" s="19">
        <f>I370-H370</f>
        <v>-100000</v>
      </c>
    </row>
    <row r="371" spans="1:14" ht="24.75" customHeight="1" outlineLevel="2" x14ac:dyDescent="0.2">
      <c r="A371" s="5">
        <v>370</v>
      </c>
      <c r="B371" s="1" t="s">
        <v>450</v>
      </c>
      <c r="C371" s="1" t="s">
        <v>649</v>
      </c>
      <c r="D371" s="1">
        <v>14</v>
      </c>
      <c r="E371" s="1" t="s">
        <v>458</v>
      </c>
      <c r="F371" s="1" t="s">
        <v>355</v>
      </c>
      <c r="G371" s="1">
        <v>1822200789</v>
      </c>
      <c r="H371" s="6">
        <v>100000</v>
      </c>
      <c r="I371" s="3">
        <v>150000</v>
      </c>
      <c r="J371" s="6" t="e">
        <f>I371-#REF!</f>
        <v>#REF!</v>
      </c>
      <c r="K371" s="8"/>
      <c r="L371" s="13">
        <v>0</v>
      </c>
      <c r="M371" s="19">
        <f>I371-H371</f>
        <v>50000</v>
      </c>
    </row>
    <row r="372" spans="1:14" ht="24.75" customHeight="1" outlineLevel="2" x14ac:dyDescent="0.2">
      <c r="A372" s="5">
        <v>371</v>
      </c>
      <c r="B372" s="1" t="s">
        <v>450</v>
      </c>
      <c r="C372" s="1" t="s">
        <v>649</v>
      </c>
      <c r="D372" s="1">
        <v>14</v>
      </c>
      <c r="E372" s="1" t="s">
        <v>458</v>
      </c>
      <c r="F372" s="1" t="s">
        <v>50</v>
      </c>
      <c r="G372" s="1">
        <v>1823000780</v>
      </c>
      <c r="H372" s="6">
        <v>250000</v>
      </c>
      <c r="I372" s="3">
        <v>250000</v>
      </c>
      <c r="J372" s="6" t="e">
        <f>I372-#REF!</f>
        <v>#REF!</v>
      </c>
      <c r="K372" s="8"/>
      <c r="L372" s="13">
        <v>0</v>
      </c>
      <c r="M372" s="19">
        <f>I372-H372</f>
        <v>0</v>
      </c>
    </row>
    <row r="373" spans="1:14" ht="24.75" customHeight="1" outlineLevel="2" x14ac:dyDescent="0.2">
      <c r="A373" s="5">
        <v>372</v>
      </c>
      <c r="B373" s="1" t="s">
        <v>450</v>
      </c>
      <c r="C373" s="1" t="s">
        <v>649</v>
      </c>
      <c r="D373" s="1">
        <v>14</v>
      </c>
      <c r="E373" s="1" t="s">
        <v>458</v>
      </c>
      <c r="F373" s="1" t="s">
        <v>362</v>
      </c>
      <c r="G373" s="1">
        <v>1824000780</v>
      </c>
      <c r="H373" s="6">
        <v>950000</v>
      </c>
      <c r="I373" s="3">
        <v>950000</v>
      </c>
      <c r="J373" s="6" t="e">
        <f>I373-#REF!</f>
        <v>#REF!</v>
      </c>
      <c r="K373" s="8"/>
      <c r="L373" s="13">
        <v>0</v>
      </c>
      <c r="M373" s="19">
        <f>I373-H373</f>
        <v>0</v>
      </c>
    </row>
    <row r="374" spans="1:14" ht="24.75" customHeight="1" outlineLevel="2" x14ac:dyDescent="0.2">
      <c r="A374" s="5">
        <v>373</v>
      </c>
      <c r="B374" s="1" t="s">
        <v>450</v>
      </c>
      <c r="C374" s="1" t="s">
        <v>649</v>
      </c>
      <c r="D374" s="1">
        <v>14</v>
      </c>
      <c r="E374" s="1" t="s">
        <v>458</v>
      </c>
      <c r="F374" s="1" t="s">
        <v>363</v>
      </c>
      <c r="G374" s="1">
        <v>1824000781</v>
      </c>
      <c r="H374" s="6">
        <v>950000</v>
      </c>
      <c r="I374" s="3">
        <v>950000</v>
      </c>
      <c r="J374" s="6" t="e">
        <f>I374-#REF!</f>
        <v>#REF!</v>
      </c>
      <c r="K374" s="8"/>
      <c r="L374" s="13">
        <v>0</v>
      </c>
      <c r="M374" s="19">
        <f>I374-H374</f>
        <v>0</v>
      </c>
    </row>
    <row r="375" spans="1:14" ht="24.75" customHeight="1" outlineLevel="2" x14ac:dyDescent="0.2">
      <c r="A375" s="5">
        <v>374</v>
      </c>
      <c r="B375" s="1" t="s">
        <v>450</v>
      </c>
      <c r="C375" s="1" t="s">
        <v>649</v>
      </c>
      <c r="D375" s="1">
        <v>14</v>
      </c>
      <c r="E375" s="1" t="s">
        <v>458</v>
      </c>
      <c r="F375" s="1" t="s">
        <v>379</v>
      </c>
      <c r="G375" s="1">
        <v>1824000782</v>
      </c>
      <c r="H375" s="6">
        <v>150000</v>
      </c>
      <c r="I375" s="3">
        <v>150000</v>
      </c>
      <c r="J375" s="6" t="e">
        <f>I375-#REF!</f>
        <v>#REF!</v>
      </c>
      <c r="K375" s="8"/>
      <c r="L375" s="13">
        <v>0</v>
      </c>
      <c r="M375" s="19">
        <f>I375-H375</f>
        <v>0</v>
      </c>
    </row>
    <row r="376" spans="1:14" ht="24.75" customHeight="1" outlineLevel="2" x14ac:dyDescent="0.2">
      <c r="A376" s="5">
        <v>375</v>
      </c>
      <c r="B376" s="1" t="s">
        <v>450</v>
      </c>
      <c r="C376" s="1" t="s">
        <v>649</v>
      </c>
      <c r="D376" s="1">
        <v>14</v>
      </c>
      <c r="E376" s="1" t="s">
        <v>458</v>
      </c>
      <c r="F376" s="1" t="s">
        <v>365</v>
      </c>
      <c r="G376" s="1">
        <v>1824000783</v>
      </c>
      <c r="H376" s="6">
        <v>150000</v>
      </c>
      <c r="I376" s="3">
        <v>150000</v>
      </c>
      <c r="J376" s="6" t="e">
        <f>I376-#REF!</f>
        <v>#REF!</v>
      </c>
      <c r="K376" s="8"/>
      <c r="L376" s="13">
        <v>0</v>
      </c>
      <c r="M376" s="19">
        <f>I376-H376</f>
        <v>0</v>
      </c>
    </row>
    <row r="377" spans="1:14" ht="24.75" customHeight="1" outlineLevel="2" x14ac:dyDescent="0.2">
      <c r="A377" s="5">
        <v>376</v>
      </c>
      <c r="B377" s="1" t="s">
        <v>450</v>
      </c>
      <c r="C377" s="1" t="s">
        <v>649</v>
      </c>
      <c r="D377" s="1">
        <v>14</v>
      </c>
      <c r="E377" s="1" t="s">
        <v>458</v>
      </c>
      <c r="F377" s="1" t="s">
        <v>366</v>
      </c>
      <c r="G377" s="1">
        <v>1824000784</v>
      </c>
      <c r="H377" s="6">
        <v>270000</v>
      </c>
      <c r="I377" s="3">
        <v>180000</v>
      </c>
      <c r="J377" s="6" t="e">
        <f>I377-#REF!</f>
        <v>#REF!</v>
      </c>
      <c r="K377" s="8"/>
      <c r="L377" s="13">
        <v>0</v>
      </c>
      <c r="M377" s="19">
        <f>I377-H377</f>
        <v>-90000</v>
      </c>
    </row>
    <row r="378" spans="1:14" ht="24.75" customHeight="1" outlineLevel="2" x14ac:dyDescent="0.2">
      <c r="A378" s="5">
        <v>377</v>
      </c>
      <c r="B378" s="1" t="s">
        <v>450</v>
      </c>
      <c r="C378" s="1" t="s">
        <v>649</v>
      </c>
      <c r="D378" s="1">
        <v>14</v>
      </c>
      <c r="E378" s="1" t="s">
        <v>458</v>
      </c>
      <c r="F378" s="1" t="s">
        <v>367</v>
      </c>
      <c r="G378" s="1">
        <v>1824000785</v>
      </c>
      <c r="H378" s="6">
        <v>180000</v>
      </c>
      <c r="I378" s="3">
        <v>180000</v>
      </c>
      <c r="J378" s="6" t="e">
        <f>I378-#REF!</f>
        <v>#REF!</v>
      </c>
      <c r="K378" s="8"/>
      <c r="L378" s="13">
        <v>0</v>
      </c>
      <c r="M378" s="19">
        <f>I378-H378</f>
        <v>0</v>
      </c>
    </row>
    <row r="379" spans="1:14" ht="24.75" customHeight="1" outlineLevel="2" x14ac:dyDescent="0.2">
      <c r="A379" s="5">
        <v>378</v>
      </c>
      <c r="B379" s="1" t="s">
        <v>450</v>
      </c>
      <c r="C379" s="1" t="s">
        <v>649</v>
      </c>
      <c r="D379" s="1">
        <v>14</v>
      </c>
      <c r="E379" s="1" t="s">
        <v>458</v>
      </c>
      <c r="F379" s="1" t="s">
        <v>368</v>
      </c>
      <c r="G379" s="1">
        <v>1824000786</v>
      </c>
      <c r="H379" s="6">
        <v>300000</v>
      </c>
      <c r="I379" s="3">
        <v>300000</v>
      </c>
      <c r="J379" s="6" t="e">
        <f>I379-#REF!</f>
        <v>#REF!</v>
      </c>
      <c r="K379" s="8"/>
      <c r="L379" s="13">
        <v>0</v>
      </c>
      <c r="M379" s="19">
        <f>I379-H379</f>
        <v>0</v>
      </c>
    </row>
    <row r="380" spans="1:14" ht="24.75" customHeight="1" outlineLevel="2" x14ac:dyDescent="0.2">
      <c r="A380" s="5">
        <v>379</v>
      </c>
      <c r="B380" s="1" t="s">
        <v>653</v>
      </c>
      <c r="C380" s="1" t="s">
        <v>654</v>
      </c>
      <c r="D380" s="1">
        <v>14</v>
      </c>
      <c r="E380" s="1" t="s">
        <v>458</v>
      </c>
      <c r="F380" s="1" t="s">
        <v>41</v>
      </c>
      <c r="G380" s="1">
        <v>1824000787</v>
      </c>
      <c r="H380" s="6">
        <v>102000</v>
      </c>
      <c r="I380" s="3">
        <v>113000</v>
      </c>
      <c r="J380" s="6" t="e">
        <f>I380-#REF!</f>
        <v>#REF!</v>
      </c>
      <c r="K380" s="8"/>
      <c r="L380" s="13">
        <v>0</v>
      </c>
      <c r="M380" s="19">
        <f>I380-H380</f>
        <v>11000</v>
      </c>
      <c r="N380" s="10"/>
    </row>
    <row r="381" spans="1:14" ht="24.75" customHeight="1" outlineLevel="2" x14ac:dyDescent="0.2">
      <c r="A381" s="5">
        <v>380</v>
      </c>
      <c r="B381" s="1" t="s">
        <v>653</v>
      </c>
      <c r="C381" s="1" t="s">
        <v>654</v>
      </c>
      <c r="D381" s="1">
        <v>14</v>
      </c>
      <c r="E381" s="1" t="s">
        <v>458</v>
      </c>
      <c r="F381" s="1" t="s">
        <v>369</v>
      </c>
      <c r="G381" s="1">
        <v>1824000788</v>
      </c>
      <c r="H381" s="6">
        <v>160000</v>
      </c>
      <c r="I381" s="3">
        <v>184000</v>
      </c>
      <c r="J381" s="6" t="e">
        <f>I381-#REF!</f>
        <v>#REF!</v>
      </c>
      <c r="K381" s="8"/>
      <c r="L381" s="13">
        <v>0</v>
      </c>
      <c r="M381" s="19">
        <f>I381-H381</f>
        <v>24000</v>
      </c>
    </row>
    <row r="382" spans="1:14" ht="24.75" customHeight="1" outlineLevel="2" x14ac:dyDescent="0.2">
      <c r="A382" s="5">
        <v>381</v>
      </c>
      <c r="B382" s="1" t="s">
        <v>450</v>
      </c>
      <c r="C382" s="1" t="s">
        <v>649</v>
      </c>
      <c r="D382" s="1">
        <v>14</v>
      </c>
      <c r="E382" s="1" t="s">
        <v>458</v>
      </c>
      <c r="F382" s="1" t="s">
        <v>372</v>
      </c>
      <c r="G382" s="1">
        <v>1824000789</v>
      </c>
      <c r="H382" s="6">
        <v>100000</v>
      </c>
      <c r="I382" s="3">
        <v>100000</v>
      </c>
      <c r="J382" s="6" t="e">
        <f>I382-#REF!</f>
        <v>#REF!</v>
      </c>
      <c r="K382" s="8"/>
      <c r="L382" s="13">
        <v>0</v>
      </c>
      <c r="M382" s="19">
        <f>I382-H382</f>
        <v>0</v>
      </c>
    </row>
    <row r="383" spans="1:14" ht="24.75" customHeight="1" outlineLevel="2" x14ac:dyDescent="0.2">
      <c r="A383" s="5">
        <v>382</v>
      </c>
      <c r="B383" s="1" t="s">
        <v>450</v>
      </c>
      <c r="C383" s="1" t="s">
        <v>649</v>
      </c>
      <c r="D383" s="1">
        <v>14</v>
      </c>
      <c r="E383" s="1" t="s">
        <v>458</v>
      </c>
      <c r="F383" s="1" t="s">
        <v>373</v>
      </c>
      <c r="G383" s="1">
        <v>1824000790</v>
      </c>
      <c r="H383" s="6">
        <v>100000</v>
      </c>
      <c r="I383" s="3">
        <v>100000</v>
      </c>
      <c r="J383" s="6" t="e">
        <f>I383-#REF!</f>
        <v>#REF!</v>
      </c>
      <c r="K383" s="8"/>
      <c r="L383" s="13">
        <v>0</v>
      </c>
      <c r="M383" s="19">
        <f>I383-H383</f>
        <v>0</v>
      </c>
    </row>
    <row r="384" spans="1:14" ht="24.75" customHeight="1" outlineLevel="2" x14ac:dyDescent="0.2">
      <c r="A384" s="5">
        <v>383</v>
      </c>
      <c r="B384" s="1" t="s">
        <v>653</v>
      </c>
      <c r="C384" s="1" t="s">
        <v>654</v>
      </c>
      <c r="D384" s="1">
        <v>14</v>
      </c>
      <c r="E384" s="1" t="s">
        <v>458</v>
      </c>
      <c r="F384" s="1" t="s">
        <v>498</v>
      </c>
      <c r="G384" s="1">
        <v>1824000791</v>
      </c>
      <c r="H384" s="6">
        <v>160000</v>
      </c>
      <c r="I384" s="3">
        <v>222000</v>
      </c>
      <c r="J384" s="6" t="e">
        <f>I384-#REF!</f>
        <v>#REF!</v>
      </c>
      <c r="K384" s="8"/>
      <c r="L384" s="13" t="s">
        <v>655</v>
      </c>
      <c r="M384" s="19">
        <f>I384-H384</f>
        <v>62000</v>
      </c>
    </row>
    <row r="385" spans="1:14" ht="24.75" customHeight="1" outlineLevel="2" x14ac:dyDescent="0.2">
      <c r="A385" s="5">
        <v>384</v>
      </c>
      <c r="B385" s="1" t="s">
        <v>653</v>
      </c>
      <c r="C385" s="1" t="s">
        <v>654</v>
      </c>
      <c r="D385" s="1">
        <v>14</v>
      </c>
      <c r="E385" s="1" t="s">
        <v>458</v>
      </c>
      <c r="F385" s="1" t="s">
        <v>375</v>
      </c>
      <c r="G385" s="1">
        <v>1824000792</v>
      </c>
      <c r="H385" s="6">
        <v>130000</v>
      </c>
      <c r="I385" s="3">
        <v>183000</v>
      </c>
      <c r="J385" s="6" t="e">
        <f>I385-#REF!</f>
        <v>#REF!</v>
      </c>
      <c r="K385" s="8"/>
      <c r="L385" s="13">
        <v>0</v>
      </c>
      <c r="M385" s="19">
        <f>I385-H385</f>
        <v>53000</v>
      </c>
    </row>
    <row r="386" spans="1:14" ht="24.75" customHeight="1" outlineLevel="2" x14ac:dyDescent="0.2">
      <c r="A386" s="5">
        <v>385</v>
      </c>
      <c r="B386" s="1" t="s">
        <v>653</v>
      </c>
      <c r="C386" s="1" t="s">
        <v>654</v>
      </c>
      <c r="D386" s="1">
        <v>14</v>
      </c>
      <c r="E386" s="1" t="s">
        <v>458</v>
      </c>
      <c r="F386" s="1" t="s">
        <v>376</v>
      </c>
      <c r="G386" s="1">
        <v>1824000793</v>
      </c>
      <c r="H386" s="6">
        <v>215000</v>
      </c>
      <c r="I386" s="3">
        <v>444000</v>
      </c>
      <c r="J386" s="6" t="e">
        <f>I386-#REF!</f>
        <v>#REF!</v>
      </c>
      <c r="K386" s="8"/>
      <c r="L386" s="13">
        <v>0</v>
      </c>
      <c r="M386" s="19">
        <f>I386-H386</f>
        <v>229000</v>
      </c>
    </row>
    <row r="387" spans="1:14" ht="24.75" customHeight="1" outlineLevel="2" x14ac:dyDescent="0.2">
      <c r="A387" s="5">
        <v>386</v>
      </c>
      <c r="B387" s="1" t="s">
        <v>448</v>
      </c>
      <c r="C387" s="1" t="s">
        <v>656</v>
      </c>
      <c r="D387" s="1">
        <v>14</v>
      </c>
      <c r="E387" s="1" t="s">
        <v>458</v>
      </c>
      <c r="F387" s="1" t="s">
        <v>364</v>
      </c>
      <c r="G387" s="1">
        <v>1824000794</v>
      </c>
      <c r="H387" s="6">
        <v>200000</v>
      </c>
      <c r="I387" s="3">
        <v>200000</v>
      </c>
      <c r="J387" s="6" t="e">
        <f>I387-#REF!</f>
        <v>#REF!</v>
      </c>
      <c r="K387" s="8">
        <v>250000</v>
      </c>
      <c r="L387" s="13" t="s">
        <v>657</v>
      </c>
      <c r="M387" s="19">
        <f>I387-H387</f>
        <v>0</v>
      </c>
    </row>
    <row r="388" spans="1:14" ht="24.75" customHeight="1" outlineLevel="2" x14ac:dyDescent="0.2">
      <c r="A388" s="5">
        <v>387</v>
      </c>
      <c r="B388" s="1" t="s">
        <v>450</v>
      </c>
      <c r="C388" s="1" t="s">
        <v>649</v>
      </c>
      <c r="D388" s="1">
        <v>14</v>
      </c>
      <c r="E388" s="1" t="s">
        <v>458</v>
      </c>
      <c r="F388" s="1" t="s">
        <v>380</v>
      </c>
      <c r="G388" s="1">
        <v>1824000795</v>
      </c>
      <c r="H388" s="6">
        <v>300000</v>
      </c>
      <c r="I388" s="3">
        <v>300000</v>
      </c>
      <c r="J388" s="6" t="e">
        <f>I388-#REF!</f>
        <v>#REF!</v>
      </c>
      <c r="K388" s="8"/>
      <c r="L388" s="13">
        <v>0</v>
      </c>
      <c r="M388" s="19">
        <f>I388-H388</f>
        <v>0</v>
      </c>
    </row>
    <row r="389" spans="1:14" ht="24.75" customHeight="1" outlineLevel="2" x14ac:dyDescent="0.2">
      <c r="A389" s="5">
        <v>388</v>
      </c>
      <c r="B389" s="1" t="s">
        <v>450</v>
      </c>
      <c r="C389" s="1" t="s">
        <v>649</v>
      </c>
      <c r="D389" s="1">
        <v>14</v>
      </c>
      <c r="E389" s="1" t="s">
        <v>458</v>
      </c>
      <c r="F389" s="1" t="s">
        <v>381</v>
      </c>
      <c r="G389" s="1">
        <v>1824000796</v>
      </c>
      <c r="H389" s="6">
        <v>270000</v>
      </c>
      <c r="I389" s="3">
        <v>270000</v>
      </c>
      <c r="J389" s="6" t="e">
        <f>I389-#REF!</f>
        <v>#REF!</v>
      </c>
      <c r="K389" s="8"/>
      <c r="L389" s="13">
        <v>0</v>
      </c>
      <c r="M389" s="19">
        <f>I389-H389</f>
        <v>0</v>
      </c>
    </row>
    <row r="390" spans="1:14" ht="24.75" customHeight="1" outlineLevel="2" x14ac:dyDescent="0.2">
      <c r="A390" s="5">
        <v>389</v>
      </c>
      <c r="B390" s="1" t="s">
        <v>450</v>
      </c>
      <c r="C390" s="1" t="s">
        <v>649</v>
      </c>
      <c r="D390" s="1">
        <v>14</v>
      </c>
      <c r="E390" s="1" t="s">
        <v>458</v>
      </c>
      <c r="F390" s="1" t="s">
        <v>554</v>
      </c>
      <c r="G390" s="1">
        <v>1824000797</v>
      </c>
      <c r="H390" s="6">
        <v>100000</v>
      </c>
      <c r="I390" s="3">
        <v>100000</v>
      </c>
      <c r="J390" s="6" t="e">
        <f>I390-#REF!</f>
        <v>#REF!</v>
      </c>
      <c r="K390" s="8"/>
      <c r="L390" s="13">
        <v>0</v>
      </c>
      <c r="M390" s="19">
        <f>I390-H390</f>
        <v>0</v>
      </c>
    </row>
    <row r="391" spans="1:14" ht="24.75" customHeight="1" outlineLevel="2" x14ac:dyDescent="0.2">
      <c r="A391" s="5">
        <v>390</v>
      </c>
      <c r="B391" s="1" t="s">
        <v>653</v>
      </c>
      <c r="C391" s="1" t="s">
        <v>654</v>
      </c>
      <c r="D391" s="1">
        <v>14</v>
      </c>
      <c r="E391" s="1" t="s">
        <v>458</v>
      </c>
      <c r="F391" s="1" t="s">
        <v>658</v>
      </c>
      <c r="G391" s="1">
        <v>1824000798</v>
      </c>
      <c r="H391" s="6">
        <v>0</v>
      </c>
      <c r="I391" s="3">
        <v>105000</v>
      </c>
      <c r="J391" s="6" t="e">
        <f>I391-#REF!</f>
        <v>#REF!</v>
      </c>
      <c r="K391" s="8"/>
      <c r="L391" s="13">
        <v>0</v>
      </c>
      <c r="M391" s="19">
        <f>I391-H391</f>
        <v>105000</v>
      </c>
    </row>
    <row r="392" spans="1:14" ht="24.75" customHeight="1" outlineLevel="2" x14ac:dyDescent="0.2">
      <c r="A392" s="5">
        <v>391</v>
      </c>
      <c r="B392" s="1" t="s">
        <v>450</v>
      </c>
      <c r="C392" s="1" t="s">
        <v>649</v>
      </c>
      <c r="D392" s="1">
        <v>14</v>
      </c>
      <c r="E392" s="1" t="s">
        <v>458</v>
      </c>
      <c r="F392" s="1" t="s">
        <v>370</v>
      </c>
      <c r="G392" s="1">
        <v>1824000820</v>
      </c>
      <c r="H392" s="6">
        <v>0</v>
      </c>
      <c r="I392" s="3">
        <v>250000</v>
      </c>
      <c r="J392" s="6" t="e">
        <f>I392-#REF!</f>
        <v>#REF!</v>
      </c>
      <c r="K392" s="8"/>
      <c r="L392" s="13">
        <v>0</v>
      </c>
      <c r="M392" s="19">
        <f>I392-H392</f>
        <v>250000</v>
      </c>
    </row>
    <row r="393" spans="1:14" ht="24.75" customHeight="1" outlineLevel="2" x14ac:dyDescent="0.2">
      <c r="A393" s="5">
        <v>392</v>
      </c>
      <c r="B393" s="1" t="s">
        <v>450</v>
      </c>
      <c r="C393" s="1" t="s">
        <v>649</v>
      </c>
      <c r="D393" s="1">
        <v>14</v>
      </c>
      <c r="E393" s="1" t="s">
        <v>458</v>
      </c>
      <c r="F393" s="1" t="s">
        <v>371</v>
      </c>
      <c r="G393" s="1">
        <v>1824000821</v>
      </c>
      <c r="H393" s="6">
        <v>200000</v>
      </c>
      <c r="I393" s="3">
        <v>200000</v>
      </c>
      <c r="J393" s="6" t="e">
        <f>I393-#REF!</f>
        <v>#REF!</v>
      </c>
      <c r="K393" s="8"/>
      <c r="L393" s="13">
        <v>0</v>
      </c>
      <c r="M393" s="19">
        <f>I393-H393</f>
        <v>0</v>
      </c>
    </row>
    <row r="394" spans="1:14" ht="24.75" customHeight="1" outlineLevel="2" x14ac:dyDescent="0.2">
      <c r="A394" s="5">
        <v>393</v>
      </c>
      <c r="B394" s="1" t="s">
        <v>450</v>
      </c>
      <c r="C394" s="1" t="s">
        <v>649</v>
      </c>
      <c r="D394" s="1">
        <v>14</v>
      </c>
      <c r="E394" s="1" t="s">
        <v>458</v>
      </c>
      <c r="F394" s="1" t="s">
        <v>374</v>
      </c>
      <c r="G394" s="1">
        <v>1824000824</v>
      </c>
      <c r="H394" s="6">
        <v>0</v>
      </c>
      <c r="I394" s="3">
        <v>0</v>
      </c>
      <c r="J394" s="6" t="e">
        <f>I394-#REF!</f>
        <v>#REF!</v>
      </c>
      <c r="K394" s="8"/>
      <c r="L394" s="13">
        <v>0</v>
      </c>
      <c r="M394" s="19">
        <f>I394-H394</f>
        <v>0</v>
      </c>
      <c r="N394" s="10"/>
    </row>
    <row r="395" spans="1:14" ht="24.75" customHeight="1" outlineLevel="2" x14ac:dyDescent="0.2">
      <c r="A395" s="5">
        <v>394</v>
      </c>
      <c r="B395" s="1" t="s">
        <v>450</v>
      </c>
      <c r="C395" s="1" t="s">
        <v>649</v>
      </c>
      <c r="D395" s="1">
        <v>14</v>
      </c>
      <c r="E395" s="1" t="s">
        <v>458</v>
      </c>
      <c r="F395" s="1" t="s">
        <v>388</v>
      </c>
      <c r="G395" s="1">
        <v>1825000780</v>
      </c>
      <c r="H395" s="6">
        <v>1765000</v>
      </c>
      <c r="I395" s="3">
        <v>1845000</v>
      </c>
      <c r="J395" s="6" t="e">
        <f>I395-#REF!</f>
        <v>#REF!</v>
      </c>
      <c r="K395" s="8"/>
      <c r="L395" s="13">
        <v>0</v>
      </c>
      <c r="M395" s="19">
        <f>I395-H395</f>
        <v>80000</v>
      </c>
    </row>
    <row r="396" spans="1:14" ht="24.75" customHeight="1" outlineLevel="2" x14ac:dyDescent="0.2">
      <c r="A396" s="5">
        <v>395</v>
      </c>
      <c r="B396" s="1" t="s">
        <v>450</v>
      </c>
      <c r="C396" s="1" t="s">
        <v>649</v>
      </c>
      <c r="D396" s="1">
        <v>14</v>
      </c>
      <c r="E396" s="1" t="s">
        <v>458</v>
      </c>
      <c r="F396" s="1" t="s">
        <v>389</v>
      </c>
      <c r="G396" s="1">
        <v>1825000781</v>
      </c>
      <c r="H396" s="6">
        <v>250000</v>
      </c>
      <c r="I396" s="3">
        <v>250000</v>
      </c>
      <c r="J396" s="6" t="e">
        <f>I396-#REF!</f>
        <v>#REF!</v>
      </c>
      <c r="K396" s="8"/>
      <c r="L396" s="13">
        <v>0</v>
      </c>
      <c r="M396" s="19">
        <f>I396-H396</f>
        <v>0</v>
      </c>
    </row>
    <row r="397" spans="1:14" ht="24.75" customHeight="1" outlineLevel="2" x14ac:dyDescent="0.2">
      <c r="A397" s="5">
        <v>396</v>
      </c>
      <c r="B397" s="1" t="s">
        <v>450</v>
      </c>
      <c r="C397" s="1" t="s">
        <v>649</v>
      </c>
      <c r="D397" s="1">
        <v>14</v>
      </c>
      <c r="E397" s="1" t="s">
        <v>458</v>
      </c>
      <c r="F397" s="1" t="s">
        <v>390</v>
      </c>
      <c r="G397" s="1">
        <v>1825000782</v>
      </c>
      <c r="H397" s="6">
        <v>190000</v>
      </c>
      <c r="I397" s="3">
        <v>190000</v>
      </c>
      <c r="J397" s="6" t="e">
        <f>I397-#REF!</f>
        <v>#REF!</v>
      </c>
      <c r="K397" s="8"/>
      <c r="L397" s="13">
        <v>0</v>
      </c>
      <c r="M397" s="19">
        <f>I397-H397</f>
        <v>0</v>
      </c>
    </row>
    <row r="398" spans="1:14" ht="24.75" customHeight="1" outlineLevel="2" x14ac:dyDescent="0.2">
      <c r="A398" s="5">
        <v>397</v>
      </c>
      <c r="B398" s="1" t="s">
        <v>450</v>
      </c>
      <c r="C398" s="1" t="s">
        <v>649</v>
      </c>
      <c r="D398" s="1">
        <v>14</v>
      </c>
      <c r="E398" s="1" t="s">
        <v>458</v>
      </c>
      <c r="F398" s="1" t="s">
        <v>499</v>
      </c>
      <c r="G398" s="1">
        <v>1825000783</v>
      </c>
      <c r="H398" s="6">
        <v>300000</v>
      </c>
      <c r="I398" s="3">
        <v>300000</v>
      </c>
      <c r="J398" s="6" t="e">
        <f>I398-#REF!</f>
        <v>#REF!</v>
      </c>
      <c r="K398" s="8"/>
      <c r="L398" s="13">
        <v>0</v>
      </c>
      <c r="M398" s="19">
        <f>I398-H398</f>
        <v>0</v>
      </c>
      <c r="N398" s="10"/>
    </row>
    <row r="399" spans="1:14" ht="24.75" customHeight="1" outlineLevel="2" x14ac:dyDescent="0.2">
      <c r="A399" s="5">
        <v>398</v>
      </c>
      <c r="B399" s="1" t="s">
        <v>450</v>
      </c>
      <c r="C399" s="1" t="s">
        <v>649</v>
      </c>
      <c r="D399" s="1">
        <v>14</v>
      </c>
      <c r="E399" s="1" t="s">
        <v>458</v>
      </c>
      <c r="F399" s="1" t="s">
        <v>500</v>
      </c>
      <c r="G399" s="1">
        <v>1825000784</v>
      </c>
      <c r="H399" s="6">
        <v>260000</v>
      </c>
      <c r="I399" s="3">
        <v>328000</v>
      </c>
      <c r="J399" s="6" t="e">
        <f>I399-#REF!</f>
        <v>#REF!</v>
      </c>
      <c r="K399" s="8"/>
      <c r="L399" s="13">
        <v>0</v>
      </c>
      <c r="M399" s="19">
        <f>I399-H399</f>
        <v>68000</v>
      </c>
    </row>
    <row r="400" spans="1:14" ht="24.75" customHeight="1" outlineLevel="2" x14ac:dyDescent="0.2">
      <c r="A400" s="5">
        <v>399</v>
      </c>
      <c r="B400" s="1" t="s">
        <v>622</v>
      </c>
      <c r="C400" s="1" t="s">
        <v>623</v>
      </c>
      <c r="D400" s="1">
        <v>14</v>
      </c>
      <c r="E400" s="1" t="s">
        <v>458</v>
      </c>
      <c r="F400" s="1" t="s">
        <v>555</v>
      </c>
      <c r="G400" s="1">
        <v>1825000785</v>
      </c>
      <c r="H400" s="6">
        <v>180000</v>
      </c>
      <c r="I400" s="3">
        <v>140000</v>
      </c>
      <c r="J400" s="6" t="e">
        <f>I400-#REF!</f>
        <v>#REF!</v>
      </c>
      <c r="K400" s="8"/>
      <c r="L400" s="13">
        <v>0</v>
      </c>
      <c r="M400" s="19">
        <f>I400-H400</f>
        <v>-40000</v>
      </c>
    </row>
    <row r="401" spans="1:15" ht="24.75" customHeight="1" outlineLevel="2" x14ac:dyDescent="0.2">
      <c r="A401" s="5">
        <v>400</v>
      </c>
      <c r="B401" s="1" t="s">
        <v>450</v>
      </c>
      <c r="C401" s="1" t="s">
        <v>649</v>
      </c>
      <c r="D401" s="1">
        <v>14</v>
      </c>
      <c r="E401" s="1" t="s">
        <v>458</v>
      </c>
      <c r="F401" s="1" t="s">
        <v>501</v>
      </c>
      <c r="G401" s="1">
        <v>1825000786</v>
      </c>
      <c r="H401" s="6">
        <v>50000</v>
      </c>
      <c r="I401" s="3">
        <v>70000</v>
      </c>
      <c r="J401" s="6" t="e">
        <f>I401-#REF!</f>
        <v>#REF!</v>
      </c>
      <c r="K401" s="8"/>
      <c r="L401" s="13">
        <v>0</v>
      </c>
      <c r="M401" s="19">
        <f>I401-H401</f>
        <v>20000</v>
      </c>
    </row>
    <row r="402" spans="1:15" ht="24.75" customHeight="1" outlineLevel="2" x14ac:dyDescent="0.2">
      <c r="A402" s="5">
        <v>401</v>
      </c>
      <c r="B402" s="1" t="s">
        <v>450</v>
      </c>
      <c r="C402" s="1" t="s">
        <v>649</v>
      </c>
      <c r="D402" s="1">
        <v>14</v>
      </c>
      <c r="E402" s="1" t="s">
        <v>458</v>
      </c>
      <c r="F402" s="1" t="s">
        <v>391</v>
      </c>
      <c r="G402" s="1">
        <v>1825200780</v>
      </c>
      <c r="H402" s="6">
        <v>75000</v>
      </c>
      <c r="I402" s="3">
        <v>85000</v>
      </c>
      <c r="J402" s="6" t="e">
        <f>I402-#REF!</f>
        <v>#REF!</v>
      </c>
      <c r="K402" s="8"/>
      <c r="L402" s="13">
        <v>0</v>
      </c>
      <c r="M402" s="19">
        <f>I402-H402</f>
        <v>10000</v>
      </c>
    </row>
    <row r="403" spans="1:15" ht="24.75" customHeight="1" outlineLevel="2" x14ac:dyDescent="0.2">
      <c r="A403" s="5">
        <v>402</v>
      </c>
      <c r="B403" s="1" t="s">
        <v>653</v>
      </c>
      <c r="C403" s="1" t="s">
        <v>654</v>
      </c>
      <c r="D403" s="1">
        <v>14</v>
      </c>
      <c r="E403" s="1" t="s">
        <v>458</v>
      </c>
      <c r="F403" s="1" t="s">
        <v>53</v>
      </c>
      <c r="G403" s="1">
        <v>1826000780</v>
      </c>
      <c r="H403" s="6">
        <v>220000</v>
      </c>
      <c r="I403" s="3">
        <v>145000</v>
      </c>
      <c r="J403" s="6" t="e">
        <f>I403-#REF!</f>
        <v>#REF!</v>
      </c>
      <c r="K403" s="8"/>
      <c r="L403" s="13">
        <v>0</v>
      </c>
      <c r="M403" s="19">
        <f>I403-H403</f>
        <v>-75000</v>
      </c>
      <c r="N403" s="10"/>
    </row>
    <row r="404" spans="1:15" ht="24.75" customHeight="1" outlineLevel="2" x14ac:dyDescent="0.2">
      <c r="A404" s="5">
        <v>403</v>
      </c>
      <c r="B404" s="1" t="s">
        <v>653</v>
      </c>
      <c r="C404" s="1" t="s">
        <v>654</v>
      </c>
      <c r="D404" s="1">
        <v>14</v>
      </c>
      <c r="E404" s="1" t="s">
        <v>458</v>
      </c>
      <c r="F404" s="1" t="s">
        <v>659</v>
      </c>
      <c r="G404" s="1">
        <v>1826000781</v>
      </c>
      <c r="H404" s="6">
        <v>0</v>
      </c>
      <c r="I404" s="3">
        <v>50000</v>
      </c>
      <c r="J404" s="6" t="e">
        <f>I404-#REF!</f>
        <v>#REF!</v>
      </c>
      <c r="K404" s="8"/>
      <c r="L404" s="13">
        <v>0</v>
      </c>
      <c r="M404" s="19">
        <f>I404-H404</f>
        <v>50000</v>
      </c>
      <c r="N404" s="10"/>
    </row>
    <row r="405" spans="1:15" ht="24.75" customHeight="1" outlineLevel="2" x14ac:dyDescent="0.2">
      <c r="A405" s="5">
        <v>404</v>
      </c>
      <c r="B405" s="1" t="s">
        <v>653</v>
      </c>
      <c r="C405" s="1" t="s">
        <v>654</v>
      </c>
      <c r="D405" s="1">
        <v>14</v>
      </c>
      <c r="E405" s="1" t="s">
        <v>458</v>
      </c>
      <c r="F405" s="1" t="s">
        <v>660</v>
      </c>
      <c r="G405" s="1">
        <v>1826000782</v>
      </c>
      <c r="H405" s="6">
        <v>0</v>
      </c>
      <c r="I405" s="3">
        <v>19000</v>
      </c>
      <c r="J405" s="6" t="e">
        <f>I405-#REF!</f>
        <v>#REF!</v>
      </c>
      <c r="K405" s="8"/>
      <c r="L405" s="13">
        <v>0</v>
      </c>
      <c r="M405" s="19">
        <f>I405-H405</f>
        <v>19000</v>
      </c>
      <c r="N405" s="10"/>
    </row>
    <row r="406" spans="1:15" ht="24.75" customHeight="1" outlineLevel="2" x14ac:dyDescent="0.2">
      <c r="A406" s="5">
        <v>405</v>
      </c>
      <c r="B406" s="1" t="s">
        <v>653</v>
      </c>
      <c r="C406" s="1" t="s">
        <v>654</v>
      </c>
      <c r="D406" s="1">
        <v>14</v>
      </c>
      <c r="E406" s="1" t="s">
        <v>458</v>
      </c>
      <c r="F406" s="1" t="s">
        <v>661</v>
      </c>
      <c r="G406" s="1">
        <v>1826000783</v>
      </c>
      <c r="H406" s="6">
        <v>0</v>
      </c>
      <c r="I406" s="3">
        <v>68000</v>
      </c>
      <c r="J406" s="6" t="e">
        <f>I406-#REF!</f>
        <v>#REF!</v>
      </c>
      <c r="K406" s="8"/>
      <c r="L406" s="13">
        <v>0</v>
      </c>
      <c r="M406" s="19">
        <f>I406-H406</f>
        <v>68000</v>
      </c>
      <c r="N406" s="10"/>
    </row>
    <row r="407" spans="1:15" ht="24.75" customHeight="1" outlineLevel="2" x14ac:dyDescent="0.2">
      <c r="A407" s="5">
        <v>406</v>
      </c>
      <c r="B407" s="1" t="s">
        <v>653</v>
      </c>
      <c r="C407" s="1" t="s">
        <v>654</v>
      </c>
      <c r="D407" s="1">
        <v>14</v>
      </c>
      <c r="E407" s="1" t="s">
        <v>458</v>
      </c>
      <c r="F407" s="1" t="s">
        <v>662</v>
      </c>
      <c r="G407" s="1">
        <v>1826000784</v>
      </c>
      <c r="H407" s="6">
        <v>0</v>
      </c>
      <c r="I407" s="3">
        <v>135000</v>
      </c>
      <c r="J407" s="6" t="e">
        <f>I407-#REF!</f>
        <v>#REF!</v>
      </c>
      <c r="K407" s="8"/>
      <c r="L407" s="13">
        <v>0</v>
      </c>
      <c r="M407" s="19">
        <f>I407-H407</f>
        <v>135000</v>
      </c>
      <c r="N407" s="10"/>
    </row>
    <row r="408" spans="1:15" ht="24.75" customHeight="1" outlineLevel="2" x14ac:dyDescent="0.2">
      <c r="A408" s="5">
        <v>407</v>
      </c>
      <c r="B408" s="1" t="s">
        <v>653</v>
      </c>
      <c r="C408" s="1" t="s">
        <v>654</v>
      </c>
      <c r="D408" s="1">
        <v>14</v>
      </c>
      <c r="E408" s="1" t="s">
        <v>458</v>
      </c>
      <c r="F408" s="1" t="s">
        <v>663</v>
      </c>
      <c r="G408" s="1">
        <v>1826000785</v>
      </c>
      <c r="H408" s="6">
        <v>0</v>
      </c>
      <c r="I408" s="3">
        <v>4000</v>
      </c>
      <c r="J408" s="6" t="e">
        <f>I408-#REF!</f>
        <v>#REF!</v>
      </c>
      <c r="K408" s="8"/>
      <c r="L408" s="13">
        <v>0</v>
      </c>
      <c r="M408" s="19">
        <f>I408-H408</f>
        <v>4000</v>
      </c>
      <c r="N408" s="10"/>
    </row>
    <row r="409" spans="1:15" ht="24.75" customHeight="1" outlineLevel="2" x14ac:dyDescent="0.2">
      <c r="A409" s="5">
        <v>408</v>
      </c>
      <c r="B409" s="1" t="s">
        <v>653</v>
      </c>
      <c r="C409" s="1" t="s">
        <v>654</v>
      </c>
      <c r="D409" s="1">
        <v>14</v>
      </c>
      <c r="E409" s="1" t="s">
        <v>458</v>
      </c>
      <c r="F409" s="1" t="s">
        <v>664</v>
      </c>
      <c r="G409" s="1">
        <v>1826000786</v>
      </c>
      <c r="H409" s="6">
        <v>0</v>
      </c>
      <c r="I409" s="3">
        <v>30000</v>
      </c>
      <c r="J409" s="6" t="e">
        <f>I409-#REF!</f>
        <v>#REF!</v>
      </c>
      <c r="K409" s="8"/>
      <c r="L409" s="13">
        <v>0</v>
      </c>
      <c r="M409" s="19">
        <f>I409-H409</f>
        <v>30000</v>
      </c>
      <c r="N409" s="10"/>
    </row>
    <row r="410" spans="1:15" ht="24.75" customHeight="1" outlineLevel="2" x14ac:dyDescent="0.2">
      <c r="A410" s="5">
        <v>409</v>
      </c>
      <c r="B410" s="1" t="s">
        <v>653</v>
      </c>
      <c r="C410" s="1" t="s">
        <v>654</v>
      </c>
      <c r="D410" s="1">
        <v>14</v>
      </c>
      <c r="E410" s="1" t="s">
        <v>458</v>
      </c>
      <c r="F410" s="1" t="s">
        <v>239</v>
      </c>
      <c r="G410" s="1">
        <v>1826000787</v>
      </c>
      <c r="H410" s="6">
        <v>0</v>
      </c>
      <c r="I410" s="3">
        <v>30000</v>
      </c>
      <c r="J410" s="6" t="e">
        <f>I410-#REF!</f>
        <v>#REF!</v>
      </c>
      <c r="K410" s="8"/>
      <c r="L410" s="13" t="s">
        <v>665</v>
      </c>
      <c r="M410" s="19">
        <f>I410-H410</f>
        <v>30000</v>
      </c>
    </row>
    <row r="411" spans="1:15" ht="24.75" customHeight="1" outlineLevel="2" x14ac:dyDescent="0.2">
      <c r="A411" s="5">
        <v>410</v>
      </c>
      <c r="B411" s="1" t="s">
        <v>653</v>
      </c>
      <c r="C411" s="1" t="s">
        <v>654</v>
      </c>
      <c r="D411" s="1">
        <v>14</v>
      </c>
      <c r="E411" s="1" t="s">
        <v>458</v>
      </c>
      <c r="F411" s="1" t="s">
        <v>583</v>
      </c>
      <c r="G411" s="1">
        <v>1826000788</v>
      </c>
      <c r="H411" s="6">
        <v>0</v>
      </c>
      <c r="I411" s="3">
        <v>120000</v>
      </c>
      <c r="J411" s="6" t="e">
        <f>I411-#REF!</f>
        <v>#REF!</v>
      </c>
      <c r="K411" s="8"/>
      <c r="L411" s="13" t="s">
        <v>666</v>
      </c>
      <c r="M411" s="19">
        <f>I411-H411</f>
        <v>120000</v>
      </c>
    </row>
    <row r="412" spans="1:15" ht="24.75" customHeight="1" outlineLevel="2" x14ac:dyDescent="0.2">
      <c r="A412" s="5">
        <v>411</v>
      </c>
      <c r="B412" s="1" t="s">
        <v>450</v>
      </c>
      <c r="C412" s="1" t="s">
        <v>649</v>
      </c>
      <c r="D412" s="1">
        <v>14</v>
      </c>
      <c r="E412" s="1" t="s">
        <v>458</v>
      </c>
      <c r="F412" s="1" t="s">
        <v>556</v>
      </c>
      <c r="G412" s="1">
        <v>1827000810</v>
      </c>
      <c r="H412" s="6">
        <v>782000</v>
      </c>
      <c r="I412" s="3">
        <v>782000</v>
      </c>
      <c r="J412" s="6" t="e">
        <f>I412-#REF!</f>
        <v>#REF!</v>
      </c>
      <c r="K412" s="8"/>
      <c r="L412" s="13">
        <v>0</v>
      </c>
      <c r="M412" s="19">
        <f>I412-H412</f>
        <v>0</v>
      </c>
      <c r="N412" s="10"/>
    </row>
    <row r="413" spans="1:15" ht="24.75" customHeight="1" outlineLevel="2" x14ac:dyDescent="0.2">
      <c r="A413" s="5">
        <v>412</v>
      </c>
      <c r="B413" s="1" t="s">
        <v>653</v>
      </c>
      <c r="C413" s="1" t="s">
        <v>654</v>
      </c>
      <c r="D413" s="1">
        <v>14</v>
      </c>
      <c r="E413" s="1" t="s">
        <v>458</v>
      </c>
      <c r="F413" s="1" t="s">
        <v>392</v>
      </c>
      <c r="G413" s="1">
        <v>1828900820</v>
      </c>
      <c r="H413" s="6">
        <v>300000</v>
      </c>
      <c r="I413" s="3">
        <v>300000</v>
      </c>
      <c r="J413" s="6" t="e">
        <f>I413-#REF!</f>
        <v>#REF!</v>
      </c>
      <c r="K413" s="8"/>
      <c r="L413" s="13">
        <v>0</v>
      </c>
      <c r="M413" s="19">
        <f>I413-H413</f>
        <v>0</v>
      </c>
      <c r="N413" s="10"/>
      <c r="O413" s="10"/>
    </row>
    <row r="414" spans="1:15" ht="24.75" customHeight="1" outlineLevel="2" x14ac:dyDescent="0.2">
      <c r="A414" s="5">
        <v>413</v>
      </c>
      <c r="B414" s="1" t="s">
        <v>450</v>
      </c>
      <c r="C414" s="1" t="s">
        <v>649</v>
      </c>
      <c r="D414" s="1">
        <v>14</v>
      </c>
      <c r="E414" s="1" t="s">
        <v>458</v>
      </c>
      <c r="F414" s="1" t="s">
        <v>396</v>
      </c>
      <c r="G414" s="1">
        <v>1829000780</v>
      </c>
      <c r="H414" s="6">
        <v>50000</v>
      </c>
      <c r="I414" s="3">
        <v>100000</v>
      </c>
      <c r="J414" s="6" t="e">
        <f>I414-#REF!</f>
        <v>#REF!</v>
      </c>
      <c r="K414" s="8"/>
      <c r="L414" s="13">
        <v>0</v>
      </c>
      <c r="M414" s="19">
        <f>I414-H414</f>
        <v>50000</v>
      </c>
      <c r="N414" s="10"/>
    </row>
    <row r="415" spans="1:15" ht="24.75" customHeight="1" outlineLevel="2" x14ac:dyDescent="0.2">
      <c r="A415" s="5">
        <v>414</v>
      </c>
      <c r="B415" s="1" t="s">
        <v>450</v>
      </c>
      <c r="C415" s="1" t="s">
        <v>649</v>
      </c>
      <c r="D415" s="1">
        <v>14</v>
      </c>
      <c r="E415" s="1" t="s">
        <v>458</v>
      </c>
      <c r="F415" s="1" t="s">
        <v>397</v>
      </c>
      <c r="G415" s="1">
        <v>1829000781</v>
      </c>
      <c r="H415" s="6">
        <v>100000</v>
      </c>
      <c r="I415" s="3">
        <v>200000</v>
      </c>
      <c r="J415" s="6" t="e">
        <f>I415-#REF!</f>
        <v>#REF!</v>
      </c>
      <c r="K415" s="8"/>
      <c r="L415" s="13">
        <v>0</v>
      </c>
      <c r="M415" s="19">
        <f>I415-H415</f>
        <v>100000</v>
      </c>
      <c r="N415" s="10"/>
      <c r="O415" s="10"/>
    </row>
    <row r="416" spans="1:15" ht="24.75" customHeight="1" outlineLevel="2" x14ac:dyDescent="0.2">
      <c r="A416" s="5">
        <v>415</v>
      </c>
      <c r="B416" s="1" t="s">
        <v>450</v>
      </c>
      <c r="C416" s="1" t="s">
        <v>649</v>
      </c>
      <c r="D416" s="1">
        <v>14</v>
      </c>
      <c r="E416" s="1" t="s">
        <v>458</v>
      </c>
      <c r="F416" s="1" t="s">
        <v>398</v>
      </c>
      <c r="G416" s="1">
        <v>1829200780</v>
      </c>
      <c r="H416" s="6">
        <v>200000</v>
      </c>
      <c r="I416" s="3">
        <v>230000</v>
      </c>
      <c r="J416" s="6" t="e">
        <f>I416-#REF!</f>
        <v>#REF!</v>
      </c>
      <c r="K416" s="8"/>
      <c r="L416" s="13">
        <v>0</v>
      </c>
      <c r="M416" s="19">
        <f>I416-H416</f>
        <v>30000</v>
      </c>
      <c r="O416" s="10"/>
    </row>
    <row r="417" spans="1:15" ht="24.75" customHeight="1" outlineLevel="2" x14ac:dyDescent="0.2">
      <c r="A417" s="5">
        <v>416</v>
      </c>
      <c r="B417" s="1" t="s">
        <v>450</v>
      </c>
      <c r="C417" s="1" t="s">
        <v>649</v>
      </c>
      <c r="D417" s="1">
        <v>14</v>
      </c>
      <c r="E417" s="1" t="s">
        <v>458</v>
      </c>
      <c r="F417" s="1" t="s">
        <v>667</v>
      </c>
      <c r="G417" s="1">
        <v>1829200781</v>
      </c>
      <c r="H417" s="6">
        <v>0</v>
      </c>
      <c r="I417" s="3">
        <v>170000</v>
      </c>
      <c r="J417" s="6" t="e">
        <f>I417-#REF!</f>
        <v>#REF!</v>
      </c>
      <c r="K417" s="8"/>
      <c r="L417" s="13"/>
      <c r="M417" s="19">
        <f>I417-H417</f>
        <v>170000</v>
      </c>
      <c r="O417" s="10"/>
    </row>
    <row r="418" spans="1:15" ht="24.75" customHeight="1" outlineLevel="2" x14ac:dyDescent="0.25">
      <c r="A418" s="5">
        <v>417</v>
      </c>
      <c r="B418" s="1" t="s">
        <v>483</v>
      </c>
      <c r="C418" s="1" t="s">
        <v>624</v>
      </c>
      <c r="D418" s="1">
        <v>14</v>
      </c>
      <c r="E418" s="1" t="s">
        <v>458</v>
      </c>
      <c r="F418" s="1" t="s">
        <v>399</v>
      </c>
      <c r="G418" s="1">
        <v>1829900810</v>
      </c>
      <c r="H418" s="6">
        <v>2500000</v>
      </c>
      <c r="I418" s="3">
        <v>3370000</v>
      </c>
      <c r="J418" s="6" t="e">
        <f>I418-#REF!</f>
        <v>#REF!</v>
      </c>
      <c r="K418" s="8"/>
      <c r="L418" s="13">
        <v>0</v>
      </c>
      <c r="M418" s="19">
        <f>I418-H418</f>
        <v>870000</v>
      </c>
      <c r="N418" s="12"/>
      <c r="O418" s="10"/>
    </row>
    <row r="419" spans="1:15" ht="24.75" customHeight="1" outlineLevel="2" x14ac:dyDescent="0.2">
      <c r="A419" s="5">
        <v>418</v>
      </c>
      <c r="B419" s="1" t="s">
        <v>442</v>
      </c>
      <c r="C419" s="1" t="s">
        <v>625</v>
      </c>
      <c r="D419" s="1">
        <v>14</v>
      </c>
      <c r="E419" s="1" t="s">
        <v>458</v>
      </c>
      <c r="F419" s="1" t="s">
        <v>401</v>
      </c>
      <c r="G419" s="1">
        <v>1836000810</v>
      </c>
      <c r="H419" s="6">
        <v>140000</v>
      </c>
      <c r="I419" s="3">
        <v>140000</v>
      </c>
      <c r="J419" s="6" t="e">
        <f>I419-#REF!</f>
        <v>#REF!</v>
      </c>
      <c r="K419" s="8"/>
      <c r="L419" s="13">
        <v>0</v>
      </c>
      <c r="M419" s="19">
        <f>I419-H419</f>
        <v>0</v>
      </c>
    </row>
    <row r="420" spans="1:15" ht="24.75" customHeight="1" outlineLevel="2" x14ac:dyDescent="0.2">
      <c r="A420" s="5">
        <v>419</v>
      </c>
      <c r="B420" s="1" t="s">
        <v>442</v>
      </c>
      <c r="C420" s="1" t="s">
        <v>625</v>
      </c>
      <c r="D420" s="1">
        <v>14</v>
      </c>
      <c r="E420" s="1" t="s">
        <v>458</v>
      </c>
      <c r="F420" s="1" t="s">
        <v>424</v>
      </c>
      <c r="G420" s="1">
        <v>1851000810</v>
      </c>
      <c r="H420" s="6">
        <v>1582000</v>
      </c>
      <c r="I420" s="3">
        <v>1864000</v>
      </c>
      <c r="J420" s="6" t="e">
        <f>I420-#REF!</f>
        <v>#REF!</v>
      </c>
      <c r="K420" s="8"/>
      <c r="L420" s="13">
        <v>0</v>
      </c>
      <c r="M420" s="19">
        <f>I420-H420</f>
        <v>282000</v>
      </c>
    </row>
    <row r="421" spans="1:15" ht="24.75" customHeight="1" outlineLevel="2" x14ac:dyDescent="0.2">
      <c r="A421" s="5">
        <v>420</v>
      </c>
      <c r="B421" s="1" t="s">
        <v>467</v>
      </c>
      <c r="C421" s="1" t="s">
        <v>668</v>
      </c>
      <c r="D421" s="1">
        <v>14</v>
      </c>
      <c r="E421" s="1" t="s">
        <v>458</v>
      </c>
      <c r="F421" s="1" t="s">
        <v>429</v>
      </c>
      <c r="G421" s="1">
        <v>1860000780</v>
      </c>
      <c r="H421" s="6">
        <v>400000</v>
      </c>
      <c r="I421" s="3">
        <v>650000</v>
      </c>
      <c r="J421" s="6" t="e">
        <f>I421-#REF!</f>
        <v>#REF!</v>
      </c>
      <c r="K421" s="8">
        <v>350000</v>
      </c>
      <c r="L421" s="13" t="s">
        <v>669</v>
      </c>
      <c r="M421" s="19">
        <f>I421-H421</f>
        <v>250000</v>
      </c>
    </row>
    <row r="422" spans="1:15" ht="24.75" customHeight="1" outlineLevel="2" x14ac:dyDescent="0.2">
      <c r="A422" s="5">
        <v>421</v>
      </c>
      <c r="B422" s="1" t="s">
        <v>670</v>
      </c>
      <c r="C422" s="1" t="s">
        <v>668</v>
      </c>
      <c r="D422" s="1">
        <v>14</v>
      </c>
      <c r="E422" s="1" t="s">
        <v>458</v>
      </c>
      <c r="F422" s="1" t="s">
        <v>430</v>
      </c>
      <c r="G422" s="1">
        <v>1860000781</v>
      </c>
      <c r="H422" s="6">
        <v>230000</v>
      </c>
      <c r="I422" s="3">
        <v>230000</v>
      </c>
      <c r="J422" s="6" t="e">
        <f>I422-#REF!</f>
        <v>#REF!</v>
      </c>
      <c r="K422" s="8"/>
      <c r="L422" s="13">
        <v>0</v>
      </c>
      <c r="M422" s="19">
        <f>I422-H422</f>
        <v>0</v>
      </c>
    </row>
    <row r="423" spans="1:15" ht="24.75" customHeight="1" outlineLevel="2" x14ac:dyDescent="0.2">
      <c r="A423" s="5">
        <v>422</v>
      </c>
      <c r="B423" s="1" t="s">
        <v>442</v>
      </c>
      <c r="C423" s="1" t="s">
        <v>625</v>
      </c>
      <c r="D423" s="1">
        <v>14</v>
      </c>
      <c r="E423" s="1" t="s">
        <v>458</v>
      </c>
      <c r="F423" s="1" t="s">
        <v>431</v>
      </c>
      <c r="G423" s="1">
        <v>1912000750</v>
      </c>
      <c r="H423" s="6">
        <v>0</v>
      </c>
      <c r="I423" s="3">
        <v>0</v>
      </c>
      <c r="J423" s="6" t="e">
        <f>I423-#REF!</f>
        <v>#REF!</v>
      </c>
      <c r="K423" s="8"/>
      <c r="L423" s="13">
        <v>0</v>
      </c>
      <c r="M423" s="19">
        <f>I423-H423</f>
        <v>0</v>
      </c>
      <c r="N423" s="10"/>
    </row>
    <row r="424" spans="1:15" ht="24.75" customHeight="1" outlineLevel="2" x14ac:dyDescent="0.2">
      <c r="A424" s="5">
        <v>423</v>
      </c>
      <c r="B424" s="1" t="s">
        <v>442</v>
      </c>
      <c r="C424" s="1" t="s">
        <v>625</v>
      </c>
      <c r="D424" s="1">
        <v>14</v>
      </c>
      <c r="E424" s="1" t="s">
        <v>458</v>
      </c>
      <c r="F424" s="1" t="s">
        <v>435</v>
      </c>
      <c r="G424" s="1">
        <v>1913100720</v>
      </c>
      <c r="H424" s="6">
        <v>0</v>
      </c>
      <c r="I424" s="3">
        <v>0</v>
      </c>
      <c r="J424" s="6" t="e">
        <f>I424-#REF!</f>
        <v>#REF!</v>
      </c>
      <c r="K424" s="8"/>
      <c r="L424" s="13">
        <v>0</v>
      </c>
      <c r="M424" s="19">
        <f>I424-H424</f>
        <v>0</v>
      </c>
      <c r="O424" s="10"/>
    </row>
    <row r="425" spans="1:15" ht="24.75" customHeight="1" outlineLevel="2" x14ac:dyDescent="0.2">
      <c r="A425" s="5">
        <v>424</v>
      </c>
      <c r="B425" s="1" t="s">
        <v>483</v>
      </c>
      <c r="C425" s="1" t="s">
        <v>624</v>
      </c>
      <c r="D425" s="1">
        <v>14</v>
      </c>
      <c r="E425" s="1" t="s">
        <v>458</v>
      </c>
      <c r="F425" s="1" t="s">
        <v>436</v>
      </c>
      <c r="G425" s="1">
        <v>1939000930</v>
      </c>
      <c r="H425" s="6">
        <v>100000</v>
      </c>
      <c r="I425" s="3">
        <v>100000</v>
      </c>
      <c r="J425" s="6" t="e">
        <f>I425-#REF!</f>
        <v>#REF!</v>
      </c>
      <c r="K425" s="8">
        <v>150000</v>
      </c>
      <c r="L425" s="13" t="s">
        <v>671</v>
      </c>
      <c r="M425" s="19">
        <f>I425-H425</f>
        <v>0</v>
      </c>
      <c r="O425" s="10"/>
    </row>
    <row r="426" spans="1:15" ht="24.75" customHeight="1" outlineLevel="1" x14ac:dyDescent="0.25">
      <c r="A426" s="5">
        <v>425</v>
      </c>
      <c r="B426" s="1"/>
      <c r="C426" s="1"/>
      <c r="D426" s="1"/>
      <c r="E426" s="14" t="s">
        <v>513</v>
      </c>
      <c r="F426" s="1"/>
      <c r="G426" s="1"/>
      <c r="H426" s="6">
        <f t="shared" ref="H426:K426" si="16">SUBTOTAL(9,H261:H425)</f>
        <v>54261000</v>
      </c>
      <c r="I426" s="3">
        <f t="shared" si="16"/>
        <v>59112000</v>
      </c>
      <c r="J426" s="6" t="e">
        <f t="shared" si="16"/>
        <v>#REF!</v>
      </c>
      <c r="K426" s="8">
        <f t="shared" si="16"/>
        <v>4920000</v>
      </c>
      <c r="L426" s="13"/>
      <c r="M426" s="19">
        <f>I426-H426</f>
        <v>4851000</v>
      </c>
      <c r="O426" s="10"/>
    </row>
    <row r="427" spans="1:15" ht="24.75" customHeight="1" outlineLevel="2" x14ac:dyDescent="0.2">
      <c r="A427" s="5">
        <v>426</v>
      </c>
      <c r="B427" s="1" t="s">
        <v>457</v>
      </c>
      <c r="C427" s="1" t="s">
        <v>598</v>
      </c>
      <c r="D427" s="1">
        <v>16</v>
      </c>
      <c r="E427" s="1" t="s">
        <v>463</v>
      </c>
      <c r="F427" s="1" t="s">
        <v>247</v>
      </c>
      <c r="G427" s="1">
        <v>1811000110</v>
      </c>
      <c r="H427" s="6">
        <v>1045000</v>
      </c>
      <c r="I427" s="3">
        <v>1225000</v>
      </c>
      <c r="J427" s="6" t="e">
        <f>I427-#REF!</f>
        <v>#REF!</v>
      </c>
      <c r="K427" s="8"/>
      <c r="L427" s="13" t="s">
        <v>672</v>
      </c>
      <c r="M427" s="19">
        <f>I427-H427</f>
        <v>180000</v>
      </c>
    </row>
    <row r="428" spans="1:15" ht="24.75" customHeight="1" outlineLevel="2" x14ac:dyDescent="0.2">
      <c r="A428" s="5">
        <v>427</v>
      </c>
      <c r="B428" s="1" t="s">
        <v>457</v>
      </c>
      <c r="C428" s="1" t="s">
        <v>598</v>
      </c>
      <c r="D428" s="1">
        <v>16</v>
      </c>
      <c r="E428" s="1" t="s">
        <v>463</v>
      </c>
      <c r="F428" s="1" t="s">
        <v>248</v>
      </c>
      <c r="G428" s="1">
        <v>1811000130</v>
      </c>
      <c r="H428" s="6">
        <v>60000</v>
      </c>
      <c r="I428" s="3">
        <v>90000</v>
      </c>
      <c r="J428" s="6" t="e">
        <f>I428-#REF!</f>
        <v>#REF!</v>
      </c>
      <c r="K428" s="8"/>
      <c r="L428" s="13">
        <v>0</v>
      </c>
      <c r="M428" s="19">
        <f>I428-H428</f>
        <v>30000</v>
      </c>
    </row>
    <row r="429" spans="1:15" ht="24.75" customHeight="1" outlineLevel="2" x14ac:dyDescent="0.2">
      <c r="A429" s="5">
        <v>428</v>
      </c>
      <c r="B429" s="1" t="s">
        <v>457</v>
      </c>
      <c r="C429" s="1" t="s">
        <v>598</v>
      </c>
      <c r="D429" s="1">
        <v>16</v>
      </c>
      <c r="E429" s="1" t="s">
        <v>463</v>
      </c>
      <c r="F429" s="1" t="s">
        <v>249</v>
      </c>
      <c r="G429" s="1">
        <v>1811000140</v>
      </c>
      <c r="H429" s="6">
        <v>86000</v>
      </c>
      <c r="I429" s="3">
        <v>86000</v>
      </c>
      <c r="J429" s="6" t="e">
        <f>I429-#REF!</f>
        <v>#REF!</v>
      </c>
      <c r="K429" s="8"/>
      <c r="L429" s="13">
        <v>0</v>
      </c>
      <c r="M429" s="19">
        <f>I429-H429</f>
        <v>0</v>
      </c>
    </row>
    <row r="430" spans="1:15" ht="24.75" customHeight="1" outlineLevel="2" x14ac:dyDescent="0.2">
      <c r="A430" s="5">
        <v>429</v>
      </c>
      <c r="B430" s="1" t="s">
        <v>457</v>
      </c>
      <c r="C430" s="1" t="s">
        <v>598</v>
      </c>
      <c r="D430" s="1">
        <v>16</v>
      </c>
      <c r="E430" s="1" t="s">
        <v>463</v>
      </c>
      <c r="F430" s="1" t="s">
        <v>250</v>
      </c>
      <c r="G430" s="1">
        <v>1811000210</v>
      </c>
      <c r="H430" s="6">
        <v>312000</v>
      </c>
      <c r="I430" s="3">
        <v>397000</v>
      </c>
      <c r="J430" s="6" t="e">
        <f>I430-#REF!</f>
        <v>#REF!</v>
      </c>
      <c r="K430" s="8"/>
      <c r="L430" s="13">
        <v>0</v>
      </c>
      <c r="M430" s="19">
        <f>I430-H430</f>
        <v>85000</v>
      </c>
    </row>
    <row r="431" spans="1:15" ht="24.75" customHeight="1" outlineLevel="2" x14ac:dyDescent="0.2">
      <c r="A431" s="5">
        <v>430</v>
      </c>
      <c r="B431" s="1" t="s">
        <v>457</v>
      </c>
      <c r="C431" s="1" t="s">
        <v>598</v>
      </c>
      <c r="D431" s="1">
        <v>16</v>
      </c>
      <c r="E431" s="1" t="s">
        <v>463</v>
      </c>
      <c r="F431" s="1" t="s">
        <v>265</v>
      </c>
      <c r="G431" s="1">
        <v>1812100110</v>
      </c>
      <c r="H431" s="6">
        <v>35000</v>
      </c>
      <c r="I431" s="3">
        <v>127000</v>
      </c>
      <c r="J431" s="6" t="e">
        <f>I431-#REF!</f>
        <v>#REF!</v>
      </c>
      <c r="K431" s="8"/>
      <c r="L431" s="13">
        <v>0</v>
      </c>
      <c r="M431" s="19">
        <f>I431-H431</f>
        <v>92000</v>
      </c>
    </row>
    <row r="432" spans="1:15" ht="24.75" customHeight="1" outlineLevel="2" x14ac:dyDescent="0.2">
      <c r="A432" s="5">
        <v>431</v>
      </c>
      <c r="B432" s="1" t="s">
        <v>457</v>
      </c>
      <c r="C432" s="1" t="s">
        <v>598</v>
      </c>
      <c r="D432" s="1">
        <v>16</v>
      </c>
      <c r="E432" s="1" t="s">
        <v>463</v>
      </c>
      <c r="F432" s="1" t="s">
        <v>266</v>
      </c>
      <c r="G432" s="1">
        <v>1812100130</v>
      </c>
      <c r="H432" s="6">
        <v>5000</v>
      </c>
      <c r="I432" s="3">
        <v>15000</v>
      </c>
      <c r="J432" s="6" t="e">
        <f>I432-#REF!</f>
        <v>#REF!</v>
      </c>
      <c r="K432" s="8"/>
      <c r="L432" s="13">
        <v>0</v>
      </c>
      <c r="M432" s="19">
        <f>I432-H432</f>
        <v>10000</v>
      </c>
    </row>
    <row r="433" spans="1:13" ht="24.75" customHeight="1" outlineLevel="2" x14ac:dyDescent="0.2">
      <c r="A433" s="5">
        <v>432</v>
      </c>
      <c r="B433" s="1" t="s">
        <v>457</v>
      </c>
      <c r="C433" s="1" t="s">
        <v>598</v>
      </c>
      <c r="D433" s="1">
        <v>16</v>
      </c>
      <c r="E433" s="1" t="s">
        <v>463</v>
      </c>
      <c r="F433" s="1" t="s">
        <v>557</v>
      </c>
      <c r="G433" s="1">
        <v>1812100140</v>
      </c>
      <c r="H433" s="6">
        <v>5000</v>
      </c>
      <c r="I433" s="3">
        <v>15000</v>
      </c>
      <c r="J433" s="6" t="e">
        <f>I433-#REF!</f>
        <v>#REF!</v>
      </c>
      <c r="K433" s="8"/>
      <c r="L433" s="13">
        <v>0</v>
      </c>
      <c r="M433" s="19">
        <f>I433-H433</f>
        <v>10000</v>
      </c>
    </row>
    <row r="434" spans="1:13" ht="24.75" customHeight="1" outlineLevel="2" x14ac:dyDescent="0.2">
      <c r="A434" s="5">
        <v>433</v>
      </c>
      <c r="B434" s="1" t="s">
        <v>457</v>
      </c>
      <c r="C434" s="1" t="s">
        <v>598</v>
      </c>
      <c r="D434" s="1">
        <v>16</v>
      </c>
      <c r="E434" s="1" t="s">
        <v>463</v>
      </c>
      <c r="F434" s="1" t="s">
        <v>267</v>
      </c>
      <c r="G434" s="1">
        <v>1812100210</v>
      </c>
      <c r="H434" s="6">
        <v>15000</v>
      </c>
      <c r="I434" s="3">
        <v>60000</v>
      </c>
      <c r="J434" s="6" t="e">
        <f>I434-#REF!</f>
        <v>#REF!</v>
      </c>
      <c r="K434" s="8"/>
      <c r="L434" s="13">
        <v>0</v>
      </c>
      <c r="M434" s="19">
        <f>I434-H434</f>
        <v>45000</v>
      </c>
    </row>
    <row r="435" spans="1:13" ht="24.75" customHeight="1" outlineLevel="2" x14ac:dyDescent="0.2">
      <c r="A435" s="5">
        <v>434</v>
      </c>
      <c r="B435" s="1" t="s">
        <v>457</v>
      </c>
      <c r="C435" s="1" t="s">
        <v>598</v>
      </c>
      <c r="D435" s="1">
        <v>16</v>
      </c>
      <c r="E435" s="1" t="s">
        <v>463</v>
      </c>
      <c r="F435" s="1" t="s">
        <v>269</v>
      </c>
      <c r="G435" s="1">
        <v>1812200110</v>
      </c>
      <c r="H435" s="6">
        <v>5725000</v>
      </c>
      <c r="I435" s="3">
        <v>5219000</v>
      </c>
      <c r="J435" s="6" t="e">
        <f>I435-#REF!</f>
        <v>#REF!</v>
      </c>
      <c r="K435" s="8"/>
      <c r="L435" s="13">
        <v>0</v>
      </c>
      <c r="M435" s="19">
        <f>I435-H435</f>
        <v>-506000</v>
      </c>
    </row>
    <row r="436" spans="1:13" ht="24.75" customHeight="1" outlineLevel="2" x14ac:dyDescent="0.2">
      <c r="A436" s="5">
        <v>435</v>
      </c>
      <c r="B436" s="1" t="s">
        <v>457</v>
      </c>
      <c r="C436" s="1" t="s">
        <v>598</v>
      </c>
      <c r="D436" s="1">
        <v>16</v>
      </c>
      <c r="E436" s="1" t="s">
        <v>463</v>
      </c>
      <c r="F436" s="1" t="s">
        <v>494</v>
      </c>
      <c r="G436" s="1">
        <v>1812200130</v>
      </c>
      <c r="H436" s="6">
        <v>0</v>
      </c>
      <c r="I436" s="3">
        <v>50000</v>
      </c>
      <c r="J436" s="6" t="e">
        <f>I436-#REF!</f>
        <v>#REF!</v>
      </c>
      <c r="K436" s="8"/>
      <c r="L436" s="13">
        <v>0</v>
      </c>
      <c r="M436" s="19">
        <f>I436-H436</f>
        <v>50000</v>
      </c>
    </row>
    <row r="437" spans="1:13" ht="24.75" customHeight="1" outlineLevel="2" x14ac:dyDescent="0.2">
      <c r="A437" s="5">
        <v>436</v>
      </c>
      <c r="B437" s="1" t="s">
        <v>457</v>
      </c>
      <c r="C437" s="1" t="s">
        <v>598</v>
      </c>
      <c r="D437" s="1">
        <v>16</v>
      </c>
      <c r="E437" s="1" t="s">
        <v>463</v>
      </c>
      <c r="F437" s="1" t="s">
        <v>270</v>
      </c>
      <c r="G437" s="1">
        <v>1812200210</v>
      </c>
      <c r="H437" s="6">
        <v>116000</v>
      </c>
      <c r="I437" s="3">
        <v>2786000</v>
      </c>
      <c r="J437" s="6" t="e">
        <f>I437-#REF!</f>
        <v>#REF!</v>
      </c>
      <c r="K437" s="8"/>
      <c r="L437" s="13">
        <v>0</v>
      </c>
      <c r="M437" s="19">
        <f>I437-H437</f>
        <v>2670000</v>
      </c>
    </row>
    <row r="438" spans="1:13" ht="24.75" customHeight="1" outlineLevel="2" x14ac:dyDescent="0.2">
      <c r="A438" s="5">
        <v>437</v>
      </c>
      <c r="B438" s="1" t="s">
        <v>457</v>
      </c>
      <c r="C438" s="1" t="s">
        <v>598</v>
      </c>
      <c r="D438" s="1">
        <v>16</v>
      </c>
      <c r="E438" s="1" t="s">
        <v>463</v>
      </c>
      <c r="F438" s="1" t="s">
        <v>281</v>
      </c>
      <c r="G438" s="1">
        <v>1813200110</v>
      </c>
      <c r="H438" s="6">
        <v>5940000</v>
      </c>
      <c r="I438" s="3">
        <v>5982000</v>
      </c>
      <c r="J438" s="6" t="e">
        <f>I438-#REF!</f>
        <v>#REF!</v>
      </c>
      <c r="K438" s="8"/>
      <c r="L438" s="13">
        <v>0</v>
      </c>
      <c r="M438" s="19">
        <f>I438-H438</f>
        <v>42000</v>
      </c>
    </row>
    <row r="439" spans="1:13" ht="24.75" customHeight="1" outlineLevel="2" x14ac:dyDescent="0.2">
      <c r="A439" s="5">
        <v>438</v>
      </c>
      <c r="B439" s="1" t="s">
        <v>457</v>
      </c>
      <c r="C439" s="1" t="s">
        <v>598</v>
      </c>
      <c r="D439" s="1">
        <v>16</v>
      </c>
      <c r="E439" s="1" t="s">
        <v>463</v>
      </c>
      <c r="F439" s="1" t="s">
        <v>282</v>
      </c>
      <c r="G439" s="1">
        <v>1813200130</v>
      </c>
      <c r="H439" s="6">
        <v>92000</v>
      </c>
      <c r="I439" s="3">
        <v>92000</v>
      </c>
      <c r="J439" s="6" t="e">
        <f>I439-#REF!</f>
        <v>#REF!</v>
      </c>
      <c r="K439" s="8"/>
      <c r="L439" s="13">
        <v>0</v>
      </c>
      <c r="M439" s="19">
        <f>I439-H439</f>
        <v>0</v>
      </c>
    </row>
    <row r="440" spans="1:13" ht="24.75" customHeight="1" outlineLevel="2" x14ac:dyDescent="0.2">
      <c r="A440" s="5">
        <v>439</v>
      </c>
      <c r="B440" s="1" t="s">
        <v>457</v>
      </c>
      <c r="C440" s="1" t="s">
        <v>598</v>
      </c>
      <c r="D440" s="1">
        <v>16</v>
      </c>
      <c r="E440" s="1" t="s">
        <v>463</v>
      </c>
      <c r="F440" s="1" t="s">
        <v>283</v>
      </c>
      <c r="G440" s="1">
        <v>1813200140</v>
      </c>
      <c r="H440" s="6">
        <v>43000</v>
      </c>
      <c r="I440" s="3">
        <v>43000</v>
      </c>
      <c r="J440" s="6" t="e">
        <f>I440-#REF!</f>
        <v>#REF!</v>
      </c>
      <c r="K440" s="8"/>
      <c r="L440" s="13">
        <v>0</v>
      </c>
      <c r="M440" s="19">
        <f>I440-H440</f>
        <v>0</v>
      </c>
    </row>
    <row r="441" spans="1:13" ht="24.75" customHeight="1" outlineLevel="2" x14ac:dyDescent="0.2">
      <c r="A441" s="5">
        <v>440</v>
      </c>
      <c r="B441" s="1" t="s">
        <v>457</v>
      </c>
      <c r="C441" s="1" t="s">
        <v>598</v>
      </c>
      <c r="D441" s="1">
        <v>16</v>
      </c>
      <c r="E441" s="1" t="s">
        <v>463</v>
      </c>
      <c r="F441" s="1" t="s">
        <v>284</v>
      </c>
      <c r="G441" s="1">
        <v>1813200210</v>
      </c>
      <c r="H441" s="6">
        <v>70000</v>
      </c>
      <c r="I441" s="3">
        <v>248000</v>
      </c>
      <c r="J441" s="6" t="e">
        <f>I441-#REF!</f>
        <v>#REF!</v>
      </c>
      <c r="K441" s="8"/>
      <c r="L441" s="13">
        <v>0</v>
      </c>
      <c r="M441" s="19">
        <f>I441-H441</f>
        <v>178000</v>
      </c>
    </row>
    <row r="442" spans="1:13" ht="24.75" customHeight="1" outlineLevel="2" x14ac:dyDescent="0.2">
      <c r="A442" s="5">
        <v>441</v>
      </c>
      <c r="B442" s="1" t="s">
        <v>457</v>
      </c>
      <c r="C442" s="1" t="s">
        <v>598</v>
      </c>
      <c r="D442" s="1">
        <v>16</v>
      </c>
      <c r="E442" s="1" t="s">
        <v>463</v>
      </c>
      <c r="F442" s="1" t="s">
        <v>295</v>
      </c>
      <c r="G442" s="1">
        <v>1813300110</v>
      </c>
      <c r="H442" s="6">
        <v>4070000</v>
      </c>
      <c r="I442" s="3">
        <v>3882000</v>
      </c>
      <c r="J442" s="6" t="e">
        <f>I442-#REF!</f>
        <v>#REF!</v>
      </c>
      <c r="K442" s="8"/>
      <c r="L442" s="13">
        <v>0</v>
      </c>
      <c r="M442" s="19">
        <f>I442-H442</f>
        <v>-188000</v>
      </c>
    </row>
    <row r="443" spans="1:13" ht="24.75" customHeight="1" outlineLevel="2" x14ac:dyDescent="0.2">
      <c r="A443" s="5">
        <v>442</v>
      </c>
      <c r="B443" s="1" t="s">
        <v>457</v>
      </c>
      <c r="C443" s="1" t="s">
        <v>598</v>
      </c>
      <c r="D443" s="1">
        <v>16</v>
      </c>
      <c r="E443" s="1" t="s">
        <v>463</v>
      </c>
      <c r="F443" s="1" t="s">
        <v>495</v>
      </c>
      <c r="G443" s="1">
        <v>1813300130</v>
      </c>
      <c r="H443" s="6">
        <v>5000</v>
      </c>
      <c r="I443" s="3">
        <v>5000</v>
      </c>
      <c r="J443" s="6" t="e">
        <f>I443-#REF!</f>
        <v>#REF!</v>
      </c>
      <c r="K443" s="8"/>
      <c r="L443" s="13">
        <v>0</v>
      </c>
      <c r="M443" s="19">
        <f>I443-H443</f>
        <v>0</v>
      </c>
    </row>
    <row r="444" spans="1:13" ht="24.75" customHeight="1" outlineLevel="2" x14ac:dyDescent="0.2">
      <c r="A444" s="5">
        <v>443</v>
      </c>
      <c r="B444" s="1" t="s">
        <v>457</v>
      </c>
      <c r="C444" s="1" t="s">
        <v>598</v>
      </c>
      <c r="D444" s="1">
        <v>16</v>
      </c>
      <c r="E444" s="1" t="s">
        <v>463</v>
      </c>
      <c r="F444" s="1" t="s">
        <v>296</v>
      </c>
      <c r="G444" s="1">
        <v>1813300210</v>
      </c>
      <c r="H444" s="6">
        <v>184000</v>
      </c>
      <c r="I444" s="3">
        <v>197000</v>
      </c>
      <c r="J444" s="6" t="e">
        <f>I444-#REF!</f>
        <v>#REF!</v>
      </c>
      <c r="K444" s="8"/>
      <c r="L444" s="13">
        <v>0</v>
      </c>
      <c r="M444" s="19">
        <f>I444-H444</f>
        <v>13000</v>
      </c>
    </row>
    <row r="445" spans="1:13" ht="24.75" customHeight="1" outlineLevel="2" x14ac:dyDescent="0.2">
      <c r="A445" s="5">
        <v>444</v>
      </c>
      <c r="B445" s="1" t="s">
        <v>457</v>
      </c>
      <c r="C445" s="1" t="s">
        <v>598</v>
      </c>
      <c r="D445" s="1">
        <v>16</v>
      </c>
      <c r="E445" s="1" t="s">
        <v>463</v>
      </c>
      <c r="F445" s="1" t="s">
        <v>300</v>
      </c>
      <c r="G445" s="1">
        <v>1813600110</v>
      </c>
      <c r="H445" s="6">
        <v>553000</v>
      </c>
      <c r="I445" s="3">
        <v>364000</v>
      </c>
      <c r="J445" s="6" t="e">
        <f>I445-#REF!</f>
        <v>#REF!</v>
      </c>
      <c r="K445" s="8"/>
      <c r="L445" s="13">
        <v>0</v>
      </c>
      <c r="M445" s="19">
        <f>I445-H445</f>
        <v>-189000</v>
      </c>
    </row>
    <row r="446" spans="1:13" ht="24.75" customHeight="1" outlineLevel="2" x14ac:dyDescent="0.2">
      <c r="A446" s="5">
        <v>445</v>
      </c>
      <c r="B446" s="1" t="s">
        <v>457</v>
      </c>
      <c r="C446" s="1" t="s">
        <v>598</v>
      </c>
      <c r="D446" s="1">
        <v>16</v>
      </c>
      <c r="E446" s="1" t="s">
        <v>463</v>
      </c>
      <c r="F446" s="1" t="s">
        <v>301</v>
      </c>
      <c r="G446" s="1">
        <v>1813600130</v>
      </c>
      <c r="H446" s="6">
        <v>18000</v>
      </c>
      <c r="I446" s="3">
        <v>18000</v>
      </c>
      <c r="J446" s="6" t="e">
        <f>I446-#REF!</f>
        <v>#REF!</v>
      </c>
      <c r="K446" s="8"/>
      <c r="L446" s="13">
        <v>0</v>
      </c>
      <c r="M446" s="19">
        <f>I446-H446</f>
        <v>0</v>
      </c>
    </row>
    <row r="447" spans="1:13" ht="24.75" customHeight="1" outlineLevel="2" x14ac:dyDescent="0.2">
      <c r="A447" s="5">
        <v>446</v>
      </c>
      <c r="B447" s="1" t="s">
        <v>457</v>
      </c>
      <c r="C447" s="1" t="s">
        <v>598</v>
      </c>
      <c r="D447" s="1">
        <v>16</v>
      </c>
      <c r="E447" s="1" t="s">
        <v>463</v>
      </c>
      <c r="F447" s="1" t="s">
        <v>302</v>
      </c>
      <c r="G447" s="1">
        <v>1813600140</v>
      </c>
      <c r="H447" s="6">
        <v>48000</v>
      </c>
      <c r="I447" s="3">
        <v>48000</v>
      </c>
      <c r="J447" s="6" t="e">
        <f>I447-#REF!</f>
        <v>#REF!</v>
      </c>
      <c r="K447" s="8"/>
      <c r="L447" s="13">
        <v>0</v>
      </c>
      <c r="M447" s="19">
        <f>I447-H447</f>
        <v>0</v>
      </c>
    </row>
    <row r="448" spans="1:13" ht="24.75" customHeight="1" outlineLevel="2" x14ac:dyDescent="0.2">
      <c r="A448" s="5">
        <v>447</v>
      </c>
      <c r="B448" s="1" t="s">
        <v>457</v>
      </c>
      <c r="C448" s="1" t="s">
        <v>598</v>
      </c>
      <c r="D448" s="1">
        <v>16</v>
      </c>
      <c r="E448" s="1" t="s">
        <v>463</v>
      </c>
      <c r="F448" s="1" t="s">
        <v>673</v>
      </c>
      <c r="G448" s="1">
        <v>1813600210</v>
      </c>
      <c r="H448" s="6">
        <v>0</v>
      </c>
      <c r="I448" s="3">
        <v>98000</v>
      </c>
      <c r="J448" s="6" t="e">
        <f>I448-#REF!</f>
        <v>#REF!</v>
      </c>
      <c r="K448" s="8"/>
      <c r="L448" s="13">
        <v>0</v>
      </c>
      <c r="M448" s="19">
        <f>I448-H448</f>
        <v>98000</v>
      </c>
    </row>
    <row r="449" spans="1:13" ht="24.75" customHeight="1" outlineLevel="2" x14ac:dyDescent="0.2">
      <c r="A449" s="5">
        <v>448</v>
      </c>
      <c r="B449" s="1" t="s">
        <v>457</v>
      </c>
      <c r="C449" s="1" t="s">
        <v>598</v>
      </c>
      <c r="D449" s="1">
        <v>16</v>
      </c>
      <c r="E449" s="1" t="s">
        <v>463</v>
      </c>
      <c r="F449" s="1" t="s">
        <v>548</v>
      </c>
      <c r="G449" s="1">
        <v>1814000110</v>
      </c>
      <c r="H449" s="6">
        <v>333000</v>
      </c>
      <c r="I449" s="3">
        <v>328000</v>
      </c>
      <c r="J449" s="6" t="e">
        <f>I449-#REF!</f>
        <v>#REF!</v>
      </c>
      <c r="K449" s="8"/>
      <c r="L449" s="13">
        <v>0</v>
      </c>
      <c r="M449" s="19">
        <f>I449-H449</f>
        <v>-5000</v>
      </c>
    </row>
    <row r="450" spans="1:13" ht="24.75" customHeight="1" outlineLevel="2" x14ac:dyDescent="0.2">
      <c r="A450" s="5">
        <v>449</v>
      </c>
      <c r="B450" s="1" t="s">
        <v>457</v>
      </c>
      <c r="C450" s="1" t="s">
        <v>598</v>
      </c>
      <c r="D450" s="1">
        <v>16</v>
      </c>
      <c r="E450" s="1" t="s">
        <v>463</v>
      </c>
      <c r="F450" s="1" t="s">
        <v>305</v>
      </c>
      <c r="G450" s="1">
        <v>1814000130</v>
      </c>
      <c r="H450" s="6">
        <v>5000</v>
      </c>
      <c r="I450" s="3">
        <v>5000</v>
      </c>
      <c r="J450" s="6" t="e">
        <f>I450-#REF!</f>
        <v>#REF!</v>
      </c>
      <c r="K450" s="8"/>
      <c r="L450" s="13">
        <v>0</v>
      </c>
      <c r="M450" s="19">
        <f>I450-H450</f>
        <v>0</v>
      </c>
    </row>
    <row r="451" spans="1:13" ht="24.75" customHeight="1" outlineLevel="2" x14ac:dyDescent="0.2">
      <c r="A451" s="5">
        <v>450</v>
      </c>
      <c r="B451" s="1" t="s">
        <v>457</v>
      </c>
      <c r="C451" s="1" t="s">
        <v>598</v>
      </c>
      <c r="D451" s="1">
        <v>16</v>
      </c>
      <c r="E451" s="1" t="s">
        <v>463</v>
      </c>
      <c r="F451" s="1" t="s">
        <v>311</v>
      </c>
      <c r="G451" s="1">
        <v>1814100110</v>
      </c>
      <c r="H451" s="6">
        <v>640000</v>
      </c>
      <c r="I451" s="3">
        <v>443000</v>
      </c>
      <c r="J451" s="6" t="e">
        <f>I451-#REF!</f>
        <v>#REF!</v>
      </c>
      <c r="K451" s="8"/>
      <c r="L451" s="13">
        <v>0</v>
      </c>
      <c r="M451" s="19">
        <f>I451-H451</f>
        <v>-197000</v>
      </c>
    </row>
    <row r="452" spans="1:13" ht="24.75" customHeight="1" outlineLevel="2" x14ac:dyDescent="0.2">
      <c r="A452" s="5">
        <v>451</v>
      </c>
      <c r="B452" s="1" t="s">
        <v>457</v>
      </c>
      <c r="C452" s="1" t="s">
        <v>598</v>
      </c>
      <c r="D452" s="1">
        <v>16</v>
      </c>
      <c r="E452" s="1" t="s">
        <v>463</v>
      </c>
      <c r="F452" s="1" t="s">
        <v>674</v>
      </c>
      <c r="G452" s="1">
        <v>1814100130</v>
      </c>
      <c r="H452" s="6">
        <v>0</v>
      </c>
      <c r="I452" s="3">
        <v>5000</v>
      </c>
      <c r="J452" s="6" t="e">
        <f>I452-#REF!</f>
        <v>#REF!</v>
      </c>
      <c r="K452" s="8"/>
      <c r="L452" s="13">
        <v>0</v>
      </c>
      <c r="M452" s="19">
        <f>I452-H452</f>
        <v>5000</v>
      </c>
    </row>
    <row r="453" spans="1:13" ht="24.75" customHeight="1" outlineLevel="2" x14ac:dyDescent="0.2">
      <c r="A453" s="5">
        <v>452</v>
      </c>
      <c r="B453" s="1" t="s">
        <v>457</v>
      </c>
      <c r="C453" s="1" t="s">
        <v>598</v>
      </c>
      <c r="D453" s="1">
        <v>16</v>
      </c>
      <c r="E453" s="1" t="s">
        <v>463</v>
      </c>
      <c r="F453" s="1" t="s">
        <v>496</v>
      </c>
      <c r="G453" s="1">
        <v>1814100140</v>
      </c>
      <c r="H453" s="6">
        <v>6000</v>
      </c>
      <c r="I453" s="3">
        <v>6000</v>
      </c>
      <c r="J453" s="6" t="e">
        <f>I453-#REF!</f>
        <v>#REF!</v>
      </c>
      <c r="K453" s="8"/>
      <c r="L453" s="13">
        <v>0</v>
      </c>
      <c r="M453" s="19">
        <f>I453-H453</f>
        <v>0</v>
      </c>
    </row>
    <row r="454" spans="1:13" ht="24.75" customHeight="1" outlineLevel="2" x14ac:dyDescent="0.2">
      <c r="A454" s="5">
        <v>453</v>
      </c>
      <c r="B454" s="1" t="s">
        <v>457</v>
      </c>
      <c r="C454" s="1" t="s">
        <v>598</v>
      </c>
      <c r="D454" s="1">
        <v>16</v>
      </c>
      <c r="E454" s="1" t="s">
        <v>463</v>
      </c>
      <c r="F454" s="1" t="s">
        <v>549</v>
      </c>
      <c r="G454" s="1">
        <v>1814100210</v>
      </c>
      <c r="H454" s="6">
        <v>86000</v>
      </c>
      <c r="I454" s="3">
        <v>233000</v>
      </c>
      <c r="J454" s="6" t="e">
        <f>I454-#REF!</f>
        <v>#REF!</v>
      </c>
      <c r="K454" s="8"/>
      <c r="L454" s="13">
        <v>0</v>
      </c>
      <c r="M454" s="19">
        <f>I454-H454</f>
        <v>147000</v>
      </c>
    </row>
    <row r="455" spans="1:13" ht="24.75" customHeight="1" outlineLevel="2" x14ac:dyDescent="0.2">
      <c r="A455" s="5">
        <v>454</v>
      </c>
      <c r="B455" s="1" t="s">
        <v>457</v>
      </c>
      <c r="C455" s="1" t="s">
        <v>598</v>
      </c>
      <c r="D455" s="1">
        <v>16</v>
      </c>
      <c r="E455" s="1" t="s">
        <v>463</v>
      </c>
      <c r="F455" s="1" t="s">
        <v>497</v>
      </c>
      <c r="G455" s="1">
        <v>1814200110</v>
      </c>
      <c r="H455" s="6">
        <v>847000</v>
      </c>
      <c r="I455" s="3">
        <v>655000</v>
      </c>
      <c r="J455" s="6" t="e">
        <f>I455-#REF!</f>
        <v>#REF!</v>
      </c>
      <c r="K455" s="8"/>
      <c r="L455" s="13">
        <v>0</v>
      </c>
      <c r="M455" s="19">
        <f>I455-H455</f>
        <v>-192000</v>
      </c>
    </row>
    <row r="456" spans="1:13" ht="24.75" customHeight="1" outlineLevel="2" x14ac:dyDescent="0.2">
      <c r="A456" s="5">
        <v>455</v>
      </c>
      <c r="B456" s="1" t="s">
        <v>457</v>
      </c>
      <c r="C456" s="1" t="s">
        <v>598</v>
      </c>
      <c r="D456" s="1">
        <v>16</v>
      </c>
      <c r="E456" s="1" t="s">
        <v>463</v>
      </c>
      <c r="F456" s="1" t="s">
        <v>313</v>
      </c>
      <c r="G456" s="1">
        <v>1815200110</v>
      </c>
      <c r="H456" s="6">
        <v>5000</v>
      </c>
      <c r="I456" s="3">
        <v>39000</v>
      </c>
      <c r="J456" s="6" t="e">
        <f>I456-#REF!</f>
        <v>#REF!</v>
      </c>
      <c r="K456" s="8"/>
      <c r="L456" s="13">
        <v>0</v>
      </c>
      <c r="M456" s="19">
        <f>I456-H456</f>
        <v>34000</v>
      </c>
    </row>
    <row r="457" spans="1:13" ht="24.75" customHeight="1" outlineLevel="2" x14ac:dyDescent="0.2">
      <c r="A457" s="5">
        <v>456</v>
      </c>
      <c r="B457" s="1" t="s">
        <v>457</v>
      </c>
      <c r="C457" s="1" t="s">
        <v>598</v>
      </c>
      <c r="D457" s="1">
        <v>16</v>
      </c>
      <c r="E457" s="1" t="s">
        <v>463</v>
      </c>
      <c r="F457" s="1" t="s">
        <v>314</v>
      </c>
      <c r="G457" s="1">
        <v>1815210110</v>
      </c>
      <c r="H457" s="6">
        <v>2800000</v>
      </c>
      <c r="I457" s="3">
        <v>2152000</v>
      </c>
      <c r="J457" s="6" t="e">
        <f>I457-#REF!</f>
        <v>#REF!</v>
      </c>
      <c r="K457" s="8"/>
      <c r="L457" s="13">
        <v>0</v>
      </c>
      <c r="M457" s="19">
        <f>I457-H457</f>
        <v>-648000</v>
      </c>
    </row>
    <row r="458" spans="1:13" ht="24.75" customHeight="1" outlineLevel="2" x14ac:dyDescent="0.2">
      <c r="A458" s="5">
        <v>457</v>
      </c>
      <c r="B458" s="1" t="s">
        <v>457</v>
      </c>
      <c r="C458" s="1" t="s">
        <v>598</v>
      </c>
      <c r="D458" s="1">
        <v>16</v>
      </c>
      <c r="E458" s="1" t="s">
        <v>463</v>
      </c>
      <c r="F458" s="1" t="s">
        <v>317</v>
      </c>
      <c r="G458" s="1">
        <v>1815220110</v>
      </c>
      <c r="H458" s="6">
        <v>716000</v>
      </c>
      <c r="I458" s="3">
        <v>671000</v>
      </c>
      <c r="J458" s="6" t="e">
        <f>I458-#REF!</f>
        <v>#REF!</v>
      </c>
      <c r="K458" s="8"/>
      <c r="L458" s="13">
        <v>0</v>
      </c>
      <c r="M458" s="19">
        <f>I458-H458</f>
        <v>-45000</v>
      </c>
    </row>
    <row r="459" spans="1:13" ht="24.75" customHeight="1" outlineLevel="2" x14ac:dyDescent="0.2">
      <c r="A459" s="5">
        <v>458</v>
      </c>
      <c r="B459" s="1" t="s">
        <v>457</v>
      </c>
      <c r="C459" s="1" t="s">
        <v>598</v>
      </c>
      <c r="D459" s="1">
        <v>16</v>
      </c>
      <c r="E459" s="1" t="s">
        <v>463</v>
      </c>
      <c r="F459" s="1" t="s">
        <v>550</v>
      </c>
      <c r="G459" s="1">
        <v>1815230110</v>
      </c>
      <c r="H459" s="6">
        <v>225000</v>
      </c>
      <c r="I459" s="3">
        <v>237000</v>
      </c>
      <c r="J459" s="6" t="e">
        <f>I459-#REF!</f>
        <v>#REF!</v>
      </c>
      <c r="K459" s="8"/>
      <c r="L459" s="13">
        <v>0</v>
      </c>
      <c r="M459" s="19">
        <f>I459-H459</f>
        <v>12000</v>
      </c>
    </row>
    <row r="460" spans="1:13" ht="24.75" customHeight="1" outlineLevel="2" x14ac:dyDescent="0.2">
      <c r="A460" s="5">
        <v>459</v>
      </c>
      <c r="B460" s="1" t="s">
        <v>457</v>
      </c>
      <c r="C460" s="1" t="s">
        <v>598</v>
      </c>
      <c r="D460" s="1">
        <v>16</v>
      </c>
      <c r="E460" s="1" t="s">
        <v>463</v>
      </c>
      <c r="F460" s="1" t="s">
        <v>551</v>
      </c>
      <c r="G460" s="1">
        <v>1815230210</v>
      </c>
      <c r="H460" s="6">
        <v>12000</v>
      </c>
      <c r="I460" s="3">
        <v>0</v>
      </c>
      <c r="J460" s="6" t="e">
        <f>I460-#REF!</f>
        <v>#REF!</v>
      </c>
      <c r="K460" s="8"/>
      <c r="L460" s="13">
        <v>0</v>
      </c>
      <c r="M460" s="19">
        <f>I460-H460</f>
        <v>-12000</v>
      </c>
    </row>
    <row r="461" spans="1:13" ht="24.75" customHeight="1" outlineLevel="2" x14ac:dyDescent="0.2">
      <c r="A461" s="5">
        <v>460</v>
      </c>
      <c r="B461" s="1" t="s">
        <v>457</v>
      </c>
      <c r="C461" s="1" t="s">
        <v>598</v>
      </c>
      <c r="D461" s="1">
        <v>16</v>
      </c>
      <c r="E461" s="1" t="s">
        <v>463</v>
      </c>
      <c r="F461" s="1" t="s">
        <v>319</v>
      </c>
      <c r="G461" s="1">
        <v>1817100110</v>
      </c>
      <c r="H461" s="6">
        <v>165000</v>
      </c>
      <c r="I461" s="3">
        <v>250000</v>
      </c>
      <c r="J461" s="6" t="e">
        <f>I461-#REF!</f>
        <v>#REF!</v>
      </c>
      <c r="K461" s="8"/>
      <c r="L461" s="13">
        <v>0</v>
      </c>
      <c r="M461" s="19">
        <f>I461-H461</f>
        <v>85000</v>
      </c>
    </row>
    <row r="462" spans="1:13" ht="24.75" customHeight="1" outlineLevel="2" x14ac:dyDescent="0.2">
      <c r="A462" s="5">
        <v>461</v>
      </c>
      <c r="B462" s="1" t="s">
        <v>457</v>
      </c>
      <c r="C462" s="1" t="s">
        <v>598</v>
      </c>
      <c r="D462" s="1">
        <v>16</v>
      </c>
      <c r="E462" s="1" t="s">
        <v>463</v>
      </c>
      <c r="F462" s="1" t="s">
        <v>320</v>
      </c>
      <c r="G462" s="1">
        <v>1817100130</v>
      </c>
      <c r="H462" s="6">
        <v>58000</v>
      </c>
      <c r="I462" s="3">
        <v>58000</v>
      </c>
      <c r="J462" s="6" t="e">
        <f>I462-#REF!</f>
        <v>#REF!</v>
      </c>
      <c r="K462" s="8"/>
      <c r="L462" s="13">
        <v>0</v>
      </c>
      <c r="M462" s="19">
        <f>I462-H462</f>
        <v>0</v>
      </c>
    </row>
    <row r="463" spans="1:13" ht="24.75" customHeight="1" outlineLevel="2" x14ac:dyDescent="0.2">
      <c r="A463" s="5">
        <v>462</v>
      </c>
      <c r="B463" s="1" t="s">
        <v>457</v>
      </c>
      <c r="C463" s="1" t="s">
        <v>598</v>
      </c>
      <c r="D463" s="1">
        <v>16</v>
      </c>
      <c r="E463" s="1" t="s">
        <v>463</v>
      </c>
      <c r="F463" s="1" t="s">
        <v>321</v>
      </c>
      <c r="G463" s="1">
        <v>1817100140</v>
      </c>
      <c r="H463" s="6">
        <v>4000</v>
      </c>
      <c r="I463" s="3">
        <v>4000</v>
      </c>
      <c r="J463" s="6" t="e">
        <f>I463-#REF!</f>
        <v>#REF!</v>
      </c>
      <c r="K463" s="8"/>
      <c r="L463" s="13">
        <v>0</v>
      </c>
      <c r="M463" s="19">
        <f>I463-H463</f>
        <v>0</v>
      </c>
    </row>
    <row r="464" spans="1:13" ht="24.75" customHeight="1" outlineLevel="2" x14ac:dyDescent="0.2">
      <c r="A464" s="5">
        <v>463</v>
      </c>
      <c r="B464" s="1" t="s">
        <v>457</v>
      </c>
      <c r="C464" s="1" t="s">
        <v>598</v>
      </c>
      <c r="D464" s="1">
        <v>16</v>
      </c>
      <c r="E464" s="1" t="s">
        <v>463</v>
      </c>
      <c r="F464" s="1" t="s">
        <v>552</v>
      </c>
      <c r="G464" s="1">
        <v>1817100210</v>
      </c>
      <c r="H464" s="6">
        <v>80000</v>
      </c>
      <c r="I464" s="3">
        <v>109000</v>
      </c>
      <c r="J464" s="6" t="e">
        <f>I464-#REF!</f>
        <v>#REF!</v>
      </c>
      <c r="K464" s="8"/>
      <c r="L464" s="13">
        <v>0</v>
      </c>
      <c r="M464" s="19">
        <f>I464-H464</f>
        <v>29000</v>
      </c>
    </row>
    <row r="465" spans="1:15" ht="24.75" customHeight="1" outlineLevel="2" x14ac:dyDescent="0.2">
      <c r="A465" s="5">
        <v>464</v>
      </c>
      <c r="B465" s="1" t="s">
        <v>457</v>
      </c>
      <c r="C465" s="1" t="s">
        <v>598</v>
      </c>
      <c r="D465" s="1">
        <v>16</v>
      </c>
      <c r="E465" s="1" t="s">
        <v>463</v>
      </c>
      <c r="F465" s="1" t="s">
        <v>322</v>
      </c>
      <c r="G465" s="1">
        <v>1817200110</v>
      </c>
      <c r="H465" s="6">
        <v>202000</v>
      </c>
      <c r="I465" s="3">
        <v>149000</v>
      </c>
      <c r="J465" s="6" t="e">
        <f>I465-#REF!</f>
        <v>#REF!</v>
      </c>
      <c r="K465" s="8"/>
      <c r="L465" s="13">
        <v>0</v>
      </c>
      <c r="M465" s="19">
        <f>I465-H465</f>
        <v>-53000</v>
      </c>
    </row>
    <row r="466" spans="1:15" ht="24.75" customHeight="1" outlineLevel="2" x14ac:dyDescent="0.2">
      <c r="A466" s="5">
        <v>465</v>
      </c>
      <c r="B466" s="1" t="s">
        <v>457</v>
      </c>
      <c r="C466" s="1" t="s">
        <v>598</v>
      </c>
      <c r="D466" s="1">
        <v>16</v>
      </c>
      <c r="E466" s="1" t="s">
        <v>463</v>
      </c>
      <c r="F466" s="1" t="s">
        <v>675</v>
      </c>
      <c r="G466" s="1">
        <v>1817200210</v>
      </c>
      <c r="H466" s="6">
        <v>0</v>
      </c>
      <c r="I466" s="3">
        <v>80000</v>
      </c>
      <c r="J466" s="6" t="e">
        <f>I466-#REF!</f>
        <v>#REF!</v>
      </c>
      <c r="K466" s="8"/>
      <c r="L466" s="13">
        <v>0</v>
      </c>
      <c r="M466" s="19">
        <f>I466-H466</f>
        <v>80000</v>
      </c>
    </row>
    <row r="467" spans="1:15" ht="24.75" customHeight="1" outlineLevel="2" x14ac:dyDescent="0.2">
      <c r="A467" s="5">
        <v>466</v>
      </c>
      <c r="B467" s="1" t="s">
        <v>457</v>
      </c>
      <c r="C467" s="1" t="s">
        <v>598</v>
      </c>
      <c r="D467" s="1">
        <v>16</v>
      </c>
      <c r="E467" s="1" t="s">
        <v>463</v>
      </c>
      <c r="F467" s="1" t="s">
        <v>324</v>
      </c>
      <c r="G467" s="1">
        <v>1817300110</v>
      </c>
      <c r="H467" s="6">
        <v>1441000</v>
      </c>
      <c r="I467" s="3">
        <v>1263000</v>
      </c>
      <c r="J467" s="6" t="e">
        <f>I467-#REF!</f>
        <v>#REF!</v>
      </c>
      <c r="K467" s="8"/>
      <c r="L467" s="13">
        <v>0</v>
      </c>
      <c r="M467" s="19">
        <f>I467-H467</f>
        <v>-178000</v>
      </c>
      <c r="O467" s="10"/>
    </row>
    <row r="468" spans="1:15" ht="24.75" customHeight="1" outlineLevel="2" x14ac:dyDescent="0.2">
      <c r="A468" s="5">
        <v>467</v>
      </c>
      <c r="B468" s="1" t="s">
        <v>457</v>
      </c>
      <c r="C468" s="1" t="s">
        <v>598</v>
      </c>
      <c r="D468" s="1">
        <v>16</v>
      </c>
      <c r="E468" s="1" t="s">
        <v>463</v>
      </c>
      <c r="F468" s="1" t="s">
        <v>325</v>
      </c>
      <c r="G468" s="1">
        <v>1817300130</v>
      </c>
      <c r="H468" s="6">
        <v>23000</v>
      </c>
      <c r="I468" s="3">
        <v>23000</v>
      </c>
      <c r="J468" s="6" t="e">
        <f>I468-#REF!</f>
        <v>#REF!</v>
      </c>
      <c r="K468" s="8"/>
      <c r="L468" s="13">
        <v>0</v>
      </c>
      <c r="M468" s="19">
        <f>I468-H468</f>
        <v>0</v>
      </c>
    </row>
    <row r="469" spans="1:15" ht="24.75" customHeight="1" outlineLevel="2" x14ac:dyDescent="0.2">
      <c r="A469" s="5">
        <v>468</v>
      </c>
      <c r="B469" s="1" t="s">
        <v>457</v>
      </c>
      <c r="C469" s="1" t="s">
        <v>598</v>
      </c>
      <c r="D469" s="1">
        <v>16</v>
      </c>
      <c r="E469" s="1" t="s">
        <v>463</v>
      </c>
      <c r="F469" s="1" t="s">
        <v>326</v>
      </c>
      <c r="G469" s="1">
        <v>1817300140</v>
      </c>
      <c r="H469" s="6">
        <v>183000</v>
      </c>
      <c r="I469" s="3">
        <v>183000</v>
      </c>
      <c r="J469" s="6" t="e">
        <f>I469-#REF!</f>
        <v>#REF!</v>
      </c>
      <c r="K469" s="8"/>
      <c r="L469" s="13">
        <v>0</v>
      </c>
      <c r="M469" s="19">
        <f>I469-H469</f>
        <v>0</v>
      </c>
    </row>
    <row r="470" spans="1:15" ht="24.75" customHeight="1" outlineLevel="2" x14ac:dyDescent="0.2">
      <c r="A470" s="5">
        <v>469</v>
      </c>
      <c r="B470" s="1" t="s">
        <v>457</v>
      </c>
      <c r="C470" s="1" t="s">
        <v>598</v>
      </c>
      <c r="D470" s="1">
        <v>16</v>
      </c>
      <c r="E470" s="1" t="s">
        <v>463</v>
      </c>
      <c r="F470" s="1" t="s">
        <v>327</v>
      </c>
      <c r="G470" s="1">
        <v>1817300210</v>
      </c>
      <c r="H470" s="6">
        <v>262000</v>
      </c>
      <c r="I470" s="3">
        <v>515000</v>
      </c>
      <c r="J470" s="6" t="e">
        <f>I470-#REF!</f>
        <v>#REF!</v>
      </c>
      <c r="K470" s="8"/>
      <c r="L470" s="13">
        <v>0</v>
      </c>
      <c r="M470" s="19">
        <f>I470-H470</f>
        <v>253000</v>
      </c>
    </row>
    <row r="471" spans="1:15" ht="24.75" customHeight="1" outlineLevel="2" x14ac:dyDescent="0.2">
      <c r="A471" s="5">
        <v>470</v>
      </c>
      <c r="B471" s="1" t="s">
        <v>457</v>
      </c>
      <c r="C471" s="1" t="s">
        <v>598</v>
      </c>
      <c r="D471" s="1">
        <v>16</v>
      </c>
      <c r="E471" s="1" t="s">
        <v>463</v>
      </c>
      <c r="F471" s="1" t="s">
        <v>332</v>
      </c>
      <c r="G471" s="1">
        <v>1817700110</v>
      </c>
      <c r="H471" s="6">
        <v>215000</v>
      </c>
      <c r="I471" s="3">
        <v>149000</v>
      </c>
      <c r="J471" s="6" t="e">
        <f>I471-#REF!</f>
        <v>#REF!</v>
      </c>
      <c r="K471" s="8"/>
      <c r="L471" s="13">
        <v>0</v>
      </c>
      <c r="M471" s="19">
        <f>I471-H471</f>
        <v>-66000</v>
      </c>
    </row>
    <row r="472" spans="1:15" ht="24.75" customHeight="1" outlineLevel="2" x14ac:dyDescent="0.2">
      <c r="A472" s="5">
        <v>471</v>
      </c>
      <c r="B472" s="1" t="s">
        <v>457</v>
      </c>
      <c r="C472" s="1" t="s">
        <v>598</v>
      </c>
      <c r="D472" s="1">
        <v>16</v>
      </c>
      <c r="E472" s="1" t="s">
        <v>463</v>
      </c>
      <c r="F472" s="1" t="s">
        <v>333</v>
      </c>
      <c r="G472" s="1">
        <v>1817700130</v>
      </c>
      <c r="H472" s="6">
        <v>8000</v>
      </c>
      <c r="I472" s="3">
        <v>13000</v>
      </c>
      <c r="J472" s="6" t="e">
        <f>I472-#REF!</f>
        <v>#REF!</v>
      </c>
      <c r="K472" s="8"/>
      <c r="L472" s="13">
        <v>0</v>
      </c>
      <c r="M472" s="19">
        <f>I472-H472</f>
        <v>5000</v>
      </c>
      <c r="O472" s="10"/>
    </row>
    <row r="473" spans="1:15" ht="24.75" customHeight="1" outlineLevel="2" x14ac:dyDescent="0.2">
      <c r="A473" s="5">
        <v>472</v>
      </c>
      <c r="B473" s="1" t="s">
        <v>457</v>
      </c>
      <c r="C473" s="1" t="s">
        <v>598</v>
      </c>
      <c r="D473" s="1">
        <v>16</v>
      </c>
      <c r="E473" s="1" t="s">
        <v>463</v>
      </c>
      <c r="F473" s="1" t="s">
        <v>334</v>
      </c>
      <c r="G473" s="1">
        <v>1817700140</v>
      </c>
      <c r="H473" s="6">
        <v>40000</v>
      </c>
      <c r="I473" s="3">
        <v>40000</v>
      </c>
      <c r="J473" s="6" t="e">
        <f>I473-#REF!</f>
        <v>#REF!</v>
      </c>
      <c r="K473" s="8"/>
      <c r="L473" s="13">
        <v>0</v>
      </c>
      <c r="M473" s="19">
        <f>I473-H473</f>
        <v>0</v>
      </c>
      <c r="N473" s="10"/>
    </row>
    <row r="474" spans="1:15" ht="24.75" customHeight="1" outlineLevel="2" x14ac:dyDescent="0.2">
      <c r="A474" s="5">
        <v>473</v>
      </c>
      <c r="B474" s="1" t="s">
        <v>457</v>
      </c>
      <c r="C474" s="1" t="s">
        <v>598</v>
      </c>
      <c r="D474" s="1">
        <v>16</v>
      </c>
      <c r="E474" s="1" t="s">
        <v>463</v>
      </c>
      <c r="F474" s="1" t="s">
        <v>335</v>
      </c>
      <c r="G474" s="1">
        <v>1817700210</v>
      </c>
      <c r="H474" s="6">
        <v>291000</v>
      </c>
      <c r="I474" s="3">
        <v>129000</v>
      </c>
      <c r="J474" s="6" t="e">
        <f>I474-#REF!</f>
        <v>#REF!</v>
      </c>
      <c r="K474" s="8"/>
      <c r="L474" s="13">
        <v>0</v>
      </c>
      <c r="M474" s="19">
        <f>I474-H474</f>
        <v>-162000</v>
      </c>
    </row>
    <row r="475" spans="1:15" ht="24.75" customHeight="1" outlineLevel="2" x14ac:dyDescent="0.2">
      <c r="A475" s="5">
        <v>474</v>
      </c>
      <c r="B475" s="1" t="s">
        <v>457</v>
      </c>
      <c r="C475" s="1" t="s">
        <v>598</v>
      </c>
      <c r="D475" s="1">
        <v>16</v>
      </c>
      <c r="E475" s="1" t="s">
        <v>463</v>
      </c>
      <c r="F475" s="1" t="s">
        <v>336</v>
      </c>
      <c r="G475" s="1">
        <v>1817800110</v>
      </c>
      <c r="H475" s="6">
        <v>440000</v>
      </c>
      <c r="I475" s="3">
        <v>508000</v>
      </c>
      <c r="J475" s="6" t="e">
        <f>I475-#REF!</f>
        <v>#REF!</v>
      </c>
      <c r="K475" s="8"/>
      <c r="L475" s="13">
        <v>0</v>
      </c>
      <c r="M475" s="19">
        <f>I475-H475</f>
        <v>68000</v>
      </c>
    </row>
    <row r="476" spans="1:15" ht="24.75" customHeight="1" outlineLevel="2" x14ac:dyDescent="0.2">
      <c r="A476" s="5">
        <v>475</v>
      </c>
      <c r="B476" s="1" t="s">
        <v>457</v>
      </c>
      <c r="C476" s="1" t="s">
        <v>598</v>
      </c>
      <c r="D476" s="1">
        <v>16</v>
      </c>
      <c r="E476" s="1" t="s">
        <v>463</v>
      </c>
      <c r="F476" s="1" t="s">
        <v>337</v>
      </c>
      <c r="G476" s="1">
        <v>1817800210</v>
      </c>
      <c r="H476" s="6">
        <v>144000</v>
      </c>
      <c r="I476" s="3">
        <v>13000</v>
      </c>
      <c r="J476" s="6" t="e">
        <f>I476-#REF!</f>
        <v>#REF!</v>
      </c>
      <c r="K476" s="8"/>
      <c r="L476" s="13">
        <v>0</v>
      </c>
      <c r="M476" s="19">
        <f>I476-H476</f>
        <v>-131000</v>
      </c>
    </row>
    <row r="477" spans="1:15" ht="24.75" customHeight="1" outlineLevel="1" x14ac:dyDescent="0.25">
      <c r="A477" s="5">
        <v>476</v>
      </c>
      <c r="B477" s="1"/>
      <c r="C477" s="1"/>
      <c r="D477" s="1"/>
      <c r="E477" s="14" t="s">
        <v>514</v>
      </c>
      <c r="F477" s="1"/>
      <c r="G477" s="1"/>
      <c r="H477" s="6">
        <f t="shared" ref="H477:K477" si="17">SUBTOTAL(9,H427:H476)</f>
        <v>27658000</v>
      </c>
      <c r="I477" s="3">
        <f t="shared" si="17"/>
        <v>29307000</v>
      </c>
      <c r="J477" s="6" t="e">
        <f t="shared" si="17"/>
        <v>#REF!</v>
      </c>
      <c r="K477" s="8">
        <f t="shared" si="17"/>
        <v>0</v>
      </c>
      <c r="L477" s="13"/>
      <c r="M477" s="19">
        <f>I477-H477</f>
        <v>1649000</v>
      </c>
    </row>
    <row r="478" spans="1:15" ht="24.75" customHeight="1" outlineLevel="2" x14ac:dyDescent="0.2">
      <c r="A478" s="5">
        <v>477</v>
      </c>
      <c r="B478" s="1" t="s">
        <v>448</v>
      </c>
      <c r="C478" s="1" t="s">
        <v>656</v>
      </c>
      <c r="D478" s="1">
        <v>17</v>
      </c>
      <c r="E478" s="1" t="s">
        <v>464</v>
      </c>
      <c r="F478" s="1" t="s">
        <v>251</v>
      </c>
      <c r="G478" s="1">
        <v>1811000422</v>
      </c>
      <c r="H478" s="6">
        <v>200000</v>
      </c>
      <c r="I478" s="3">
        <v>200000</v>
      </c>
      <c r="J478" s="6" t="e">
        <f>I478-#REF!</f>
        <v>#REF!</v>
      </c>
      <c r="K478" s="8">
        <v>1200000</v>
      </c>
      <c r="L478" s="13" t="s">
        <v>676</v>
      </c>
      <c r="M478" s="19">
        <f>I478-H478</f>
        <v>0</v>
      </c>
    </row>
    <row r="479" spans="1:15" ht="24.75" customHeight="1" outlineLevel="2" x14ac:dyDescent="0.2">
      <c r="A479" s="5">
        <v>478</v>
      </c>
      <c r="B479" s="1" t="s">
        <v>448</v>
      </c>
      <c r="C479" s="1" t="s">
        <v>656</v>
      </c>
      <c r="D479" s="1">
        <v>17</v>
      </c>
      <c r="E479" s="1" t="s">
        <v>464</v>
      </c>
      <c r="F479" s="1" t="s">
        <v>252</v>
      </c>
      <c r="G479" s="1">
        <v>1811000780</v>
      </c>
      <c r="H479" s="6">
        <v>120000</v>
      </c>
      <c r="I479" s="3">
        <v>170000</v>
      </c>
      <c r="J479" s="6" t="e">
        <f>I479-#REF!</f>
        <v>#REF!</v>
      </c>
      <c r="K479" s="8"/>
      <c r="L479" s="13">
        <v>0</v>
      </c>
      <c r="M479" s="19">
        <f>I479-H479</f>
        <v>50000</v>
      </c>
      <c r="N479" s="10"/>
      <c r="O479" s="10"/>
    </row>
    <row r="480" spans="1:15" ht="24.75" customHeight="1" outlineLevel="2" x14ac:dyDescent="0.2">
      <c r="A480" s="5">
        <v>479</v>
      </c>
      <c r="B480" s="1" t="s">
        <v>448</v>
      </c>
      <c r="C480" s="1" t="s">
        <v>656</v>
      </c>
      <c r="D480" s="1">
        <v>17</v>
      </c>
      <c r="E480" s="1" t="s">
        <v>464</v>
      </c>
      <c r="F480" s="1" t="s">
        <v>253</v>
      </c>
      <c r="G480" s="1">
        <v>1811000781</v>
      </c>
      <c r="H480" s="6">
        <v>150000</v>
      </c>
      <c r="I480" s="3">
        <v>100000</v>
      </c>
      <c r="J480" s="6" t="e">
        <f>I480-#REF!</f>
        <v>#REF!</v>
      </c>
      <c r="K480" s="8">
        <v>216000</v>
      </c>
      <c r="L480" s="13" t="s">
        <v>677</v>
      </c>
      <c r="M480" s="19">
        <f>I480-H480</f>
        <v>-50000</v>
      </c>
      <c r="N480" s="10"/>
      <c r="O480" s="10"/>
    </row>
    <row r="481" spans="1:15" ht="24.75" customHeight="1" outlineLevel="2" x14ac:dyDescent="0.2">
      <c r="A481" s="5">
        <v>480</v>
      </c>
      <c r="B481" s="1" t="s">
        <v>448</v>
      </c>
      <c r="C481" s="1" t="s">
        <v>656</v>
      </c>
      <c r="D481" s="1">
        <v>17</v>
      </c>
      <c r="E481" s="1" t="s">
        <v>464</v>
      </c>
      <c r="F481" s="1" t="s">
        <v>254</v>
      </c>
      <c r="G481" s="1">
        <v>1811000782</v>
      </c>
      <c r="H481" s="6">
        <v>100000</v>
      </c>
      <c r="I481" s="3">
        <v>180000</v>
      </c>
      <c r="J481" s="6" t="e">
        <f>I481-#REF!</f>
        <v>#REF!</v>
      </c>
      <c r="K481" s="8"/>
      <c r="L481" s="13">
        <v>0</v>
      </c>
      <c r="M481" s="19">
        <f>I481-H481</f>
        <v>80000</v>
      </c>
      <c r="N481" s="10"/>
      <c r="O481" s="10"/>
    </row>
    <row r="482" spans="1:15" ht="24.75" customHeight="1" outlineLevel="2" x14ac:dyDescent="0.2">
      <c r="A482" s="5">
        <v>481</v>
      </c>
      <c r="B482" s="1" t="s">
        <v>448</v>
      </c>
      <c r="C482" s="1" t="s">
        <v>656</v>
      </c>
      <c r="D482" s="1">
        <v>17</v>
      </c>
      <c r="E482" s="1" t="s">
        <v>464</v>
      </c>
      <c r="F482" s="1" t="s">
        <v>20</v>
      </c>
      <c r="G482" s="1">
        <v>1811000783</v>
      </c>
      <c r="H482" s="6">
        <v>150000</v>
      </c>
      <c r="I482" s="3">
        <v>150000</v>
      </c>
      <c r="J482" s="6" t="e">
        <f>I482-#REF!</f>
        <v>#REF!</v>
      </c>
      <c r="K482" s="8"/>
      <c r="L482" s="13">
        <v>0</v>
      </c>
      <c r="M482" s="19">
        <f>I482-H482</f>
        <v>0</v>
      </c>
      <c r="N482" s="10"/>
      <c r="O482" s="10"/>
    </row>
    <row r="483" spans="1:15" ht="24.75" customHeight="1" outlineLevel="2" x14ac:dyDescent="0.2">
      <c r="A483" s="5">
        <v>482</v>
      </c>
      <c r="B483" s="1" t="s">
        <v>448</v>
      </c>
      <c r="C483" s="1" t="s">
        <v>656</v>
      </c>
      <c r="D483" s="1">
        <v>17</v>
      </c>
      <c r="E483" s="1" t="s">
        <v>464</v>
      </c>
      <c r="F483" s="1" t="s">
        <v>255</v>
      </c>
      <c r="G483" s="1">
        <v>1811000784</v>
      </c>
      <c r="H483" s="6">
        <v>2290000</v>
      </c>
      <c r="I483" s="3">
        <v>2873000</v>
      </c>
      <c r="J483" s="6" t="e">
        <f>I483-#REF!</f>
        <v>#REF!</v>
      </c>
      <c r="K483" s="8"/>
      <c r="L483" s="13">
        <v>0</v>
      </c>
      <c r="M483" s="19">
        <f>I483-H483</f>
        <v>583000</v>
      </c>
      <c r="N483" s="10"/>
    </row>
    <row r="484" spans="1:15" ht="24.75" customHeight="1" outlineLevel="2" x14ac:dyDescent="0.2">
      <c r="A484" s="5">
        <v>483</v>
      </c>
      <c r="B484" s="1" t="s">
        <v>448</v>
      </c>
      <c r="C484" s="1" t="s">
        <v>656</v>
      </c>
      <c r="D484" s="1">
        <v>17</v>
      </c>
      <c r="E484" s="1" t="s">
        <v>464</v>
      </c>
      <c r="F484" s="1" t="s">
        <v>24</v>
      </c>
      <c r="G484" s="1">
        <v>1811000785</v>
      </c>
      <c r="H484" s="6">
        <v>385000</v>
      </c>
      <c r="I484" s="3">
        <v>468000</v>
      </c>
      <c r="J484" s="6" t="e">
        <f>I484-#REF!</f>
        <v>#REF!</v>
      </c>
      <c r="K484" s="8"/>
      <c r="L484" s="13">
        <v>0</v>
      </c>
      <c r="M484" s="19">
        <f>I484-H484</f>
        <v>83000</v>
      </c>
      <c r="O484" s="10"/>
    </row>
    <row r="485" spans="1:15" ht="24.75" customHeight="1" outlineLevel="2" x14ac:dyDescent="0.2">
      <c r="A485" s="5">
        <v>484</v>
      </c>
      <c r="B485" s="1" t="s">
        <v>448</v>
      </c>
      <c r="C485" s="1" t="s">
        <v>656</v>
      </c>
      <c r="D485" s="1">
        <v>17</v>
      </c>
      <c r="E485" s="1" t="s">
        <v>464</v>
      </c>
      <c r="F485" s="1" t="s">
        <v>256</v>
      </c>
      <c r="G485" s="1">
        <v>1811000786</v>
      </c>
      <c r="H485" s="6">
        <v>300000</v>
      </c>
      <c r="I485" s="3">
        <v>460000</v>
      </c>
      <c r="J485" s="6" t="e">
        <f>I485-#REF!</f>
        <v>#REF!</v>
      </c>
      <c r="K485" s="8"/>
      <c r="L485" s="13">
        <v>0</v>
      </c>
      <c r="M485" s="19">
        <f>I485-H485</f>
        <v>160000</v>
      </c>
      <c r="O485" s="10"/>
    </row>
    <row r="486" spans="1:15" ht="24.75" customHeight="1" outlineLevel="2" x14ac:dyDescent="0.2">
      <c r="A486" s="5">
        <v>485</v>
      </c>
      <c r="B486" s="1" t="s">
        <v>448</v>
      </c>
      <c r="C486" s="1" t="s">
        <v>656</v>
      </c>
      <c r="D486" s="1">
        <v>17</v>
      </c>
      <c r="E486" s="1" t="s">
        <v>464</v>
      </c>
      <c r="F486" s="1" t="s">
        <v>257</v>
      </c>
      <c r="G486" s="1">
        <v>1811000787</v>
      </c>
      <c r="H486" s="6">
        <v>75000</v>
      </c>
      <c r="I486" s="3">
        <v>145000</v>
      </c>
      <c r="J486" s="6" t="e">
        <f>I486-#REF!</f>
        <v>#REF!</v>
      </c>
      <c r="K486" s="8"/>
      <c r="L486" s="13">
        <v>0</v>
      </c>
      <c r="M486" s="19">
        <f>I486-H486</f>
        <v>70000</v>
      </c>
      <c r="O486" s="10"/>
    </row>
    <row r="487" spans="1:15" ht="24.75" customHeight="1" outlineLevel="2" x14ac:dyDescent="0.2">
      <c r="A487" s="5">
        <v>486</v>
      </c>
      <c r="B487" s="1" t="s">
        <v>448</v>
      </c>
      <c r="C487" s="1" t="s">
        <v>656</v>
      </c>
      <c r="D487" s="1">
        <v>17</v>
      </c>
      <c r="E487" s="1" t="s">
        <v>464</v>
      </c>
      <c r="F487" s="1" t="s">
        <v>258</v>
      </c>
      <c r="G487" s="1">
        <v>1811000788</v>
      </c>
      <c r="H487" s="6">
        <v>140000</v>
      </c>
      <c r="I487" s="3">
        <v>110000</v>
      </c>
      <c r="J487" s="6" t="e">
        <f>I487-#REF!</f>
        <v>#REF!</v>
      </c>
      <c r="K487" s="8"/>
      <c r="L487" s="13">
        <v>0</v>
      </c>
      <c r="M487" s="19">
        <f>I487-H487</f>
        <v>-30000</v>
      </c>
      <c r="O487" s="10"/>
    </row>
    <row r="488" spans="1:15" ht="24.75" customHeight="1" outlineLevel="2" x14ac:dyDescent="0.2">
      <c r="A488" s="5">
        <v>487</v>
      </c>
      <c r="B488" s="1" t="s">
        <v>448</v>
      </c>
      <c r="C488" s="1" t="s">
        <v>656</v>
      </c>
      <c r="D488" s="1">
        <v>17</v>
      </c>
      <c r="E488" s="1" t="s">
        <v>464</v>
      </c>
      <c r="F488" s="1" t="s">
        <v>259</v>
      </c>
      <c r="G488" s="1">
        <v>1811000789</v>
      </c>
      <c r="H488" s="6">
        <v>1150000</v>
      </c>
      <c r="I488" s="3">
        <v>1000000</v>
      </c>
      <c r="J488" s="6" t="e">
        <f>I488-#REF!</f>
        <v>#REF!</v>
      </c>
      <c r="K488" s="8"/>
      <c r="L488" s="13">
        <v>0</v>
      </c>
      <c r="M488" s="19">
        <f>I488-H488</f>
        <v>-150000</v>
      </c>
    </row>
    <row r="489" spans="1:15" ht="24.75" customHeight="1" outlineLevel="2" x14ac:dyDescent="0.2">
      <c r="A489" s="5">
        <v>488</v>
      </c>
      <c r="B489" s="1" t="s">
        <v>448</v>
      </c>
      <c r="C489" s="1" t="s">
        <v>656</v>
      </c>
      <c r="D489" s="1">
        <v>17</v>
      </c>
      <c r="E489" s="1" t="s">
        <v>464</v>
      </c>
      <c r="F489" s="1" t="s">
        <v>260</v>
      </c>
      <c r="G489" s="1">
        <v>1811000790</v>
      </c>
      <c r="H489" s="6">
        <v>10000</v>
      </c>
      <c r="I489" s="3">
        <v>30000</v>
      </c>
      <c r="J489" s="6" t="e">
        <f>I489-#REF!</f>
        <v>#REF!</v>
      </c>
      <c r="K489" s="8"/>
      <c r="L489" s="13">
        <v>0</v>
      </c>
      <c r="M489" s="19">
        <f>I489-H489</f>
        <v>20000</v>
      </c>
    </row>
    <row r="490" spans="1:15" ht="24.75" customHeight="1" outlineLevel="2" x14ac:dyDescent="0.2">
      <c r="A490" s="5">
        <v>489</v>
      </c>
      <c r="B490" s="1" t="s">
        <v>448</v>
      </c>
      <c r="C490" s="1" t="s">
        <v>656</v>
      </c>
      <c r="D490" s="1">
        <v>17</v>
      </c>
      <c r="E490" s="1" t="s">
        <v>464</v>
      </c>
      <c r="F490" s="1" t="s">
        <v>545</v>
      </c>
      <c r="G490" s="1">
        <v>1811000791</v>
      </c>
      <c r="H490" s="6">
        <v>100000</v>
      </c>
      <c r="I490" s="3">
        <v>100000</v>
      </c>
      <c r="J490" s="6" t="e">
        <f>I490-#REF!</f>
        <v>#REF!</v>
      </c>
      <c r="K490" s="8"/>
      <c r="L490" s="13">
        <v>0</v>
      </c>
      <c r="M490" s="19">
        <f>I490-H490</f>
        <v>0</v>
      </c>
    </row>
    <row r="491" spans="1:15" ht="24.75" customHeight="1" outlineLevel="2" x14ac:dyDescent="0.2">
      <c r="A491" s="5">
        <v>490</v>
      </c>
      <c r="B491" s="1" t="s">
        <v>450</v>
      </c>
      <c r="C491" s="1" t="s">
        <v>649</v>
      </c>
      <c r="D491" s="1">
        <v>17</v>
      </c>
      <c r="E491" s="1" t="s">
        <v>464</v>
      </c>
      <c r="F491" s="1" t="s">
        <v>261</v>
      </c>
      <c r="G491" s="1">
        <v>1811100781</v>
      </c>
      <c r="H491" s="6">
        <v>80000</v>
      </c>
      <c r="I491" s="3">
        <v>80000</v>
      </c>
      <c r="J491" s="6" t="e">
        <f>I491-#REF!</f>
        <v>#REF!</v>
      </c>
      <c r="K491" s="8"/>
      <c r="L491" s="13">
        <v>0</v>
      </c>
      <c r="M491" s="19">
        <f>I491-H491</f>
        <v>0</v>
      </c>
    </row>
    <row r="492" spans="1:15" ht="24.75" customHeight="1" outlineLevel="2" x14ac:dyDescent="0.2">
      <c r="A492" s="5">
        <v>491</v>
      </c>
      <c r="B492" s="1" t="s">
        <v>448</v>
      </c>
      <c r="C492" s="1" t="s">
        <v>656</v>
      </c>
      <c r="D492" s="1">
        <v>17</v>
      </c>
      <c r="E492" s="1" t="s">
        <v>464</v>
      </c>
      <c r="F492" s="1" t="s">
        <v>262</v>
      </c>
      <c r="G492" s="1">
        <v>1811100782</v>
      </c>
      <c r="H492" s="6">
        <v>75000</v>
      </c>
      <c r="I492" s="3">
        <v>90000</v>
      </c>
      <c r="J492" s="6" t="e">
        <f>I492-#REF!</f>
        <v>#REF!</v>
      </c>
      <c r="K492" s="8"/>
      <c r="L492" s="13">
        <v>0</v>
      </c>
      <c r="M492" s="19">
        <f>I492-H492</f>
        <v>15000</v>
      </c>
    </row>
    <row r="493" spans="1:15" ht="24.75" customHeight="1" outlineLevel="2" x14ac:dyDescent="0.2">
      <c r="A493" s="5">
        <v>492</v>
      </c>
      <c r="B493" s="1" t="s">
        <v>479</v>
      </c>
      <c r="C493" s="1" t="s">
        <v>619</v>
      </c>
      <c r="D493" s="1">
        <v>17</v>
      </c>
      <c r="E493" s="1" t="s">
        <v>464</v>
      </c>
      <c r="F493" s="1" t="s">
        <v>263</v>
      </c>
      <c r="G493" s="1">
        <v>1811100784</v>
      </c>
      <c r="H493" s="6">
        <v>250000</v>
      </c>
      <c r="I493" s="3">
        <v>250000</v>
      </c>
      <c r="J493" s="6" t="e">
        <f>I493-#REF!</f>
        <v>#REF!</v>
      </c>
      <c r="K493" s="8"/>
      <c r="L493" s="13">
        <v>0</v>
      </c>
      <c r="M493" s="19">
        <f>I493-H493</f>
        <v>0</v>
      </c>
    </row>
    <row r="494" spans="1:15" ht="24.75" customHeight="1" outlineLevel="2" x14ac:dyDescent="0.2">
      <c r="A494" s="5">
        <v>493</v>
      </c>
      <c r="B494" s="1" t="s">
        <v>622</v>
      </c>
      <c r="C494" s="1" t="s">
        <v>623</v>
      </c>
      <c r="D494" s="1">
        <v>17</v>
      </c>
      <c r="E494" s="1" t="s">
        <v>464</v>
      </c>
      <c r="F494" s="1" t="s">
        <v>493</v>
      </c>
      <c r="G494" s="1">
        <v>1811100785</v>
      </c>
      <c r="H494" s="6">
        <v>255000</v>
      </c>
      <c r="I494" s="3">
        <v>375000</v>
      </c>
      <c r="J494" s="6" t="e">
        <f>I494-#REF!</f>
        <v>#REF!</v>
      </c>
      <c r="K494" s="8"/>
      <c r="L494" s="13">
        <v>0</v>
      </c>
      <c r="M494" s="19">
        <f>I494-H494</f>
        <v>120000</v>
      </c>
      <c r="N494" s="10"/>
    </row>
    <row r="495" spans="1:15" ht="24.75" customHeight="1" outlineLevel="2" x14ac:dyDescent="0.2">
      <c r="A495" s="5">
        <v>494</v>
      </c>
      <c r="B495" s="1" t="s">
        <v>448</v>
      </c>
      <c r="C495" s="1" t="s">
        <v>656</v>
      </c>
      <c r="D495" s="1">
        <v>17</v>
      </c>
      <c r="E495" s="1" t="s">
        <v>464</v>
      </c>
      <c r="F495" s="1" t="s">
        <v>264</v>
      </c>
      <c r="G495" s="1">
        <v>1812000780</v>
      </c>
      <c r="H495" s="6">
        <v>31000</v>
      </c>
      <c r="I495" s="3">
        <v>50000</v>
      </c>
      <c r="J495" s="6" t="e">
        <f>I495-#REF!</f>
        <v>#REF!</v>
      </c>
      <c r="K495" s="8"/>
      <c r="L495" s="13">
        <v>0</v>
      </c>
      <c r="M495" s="19">
        <f>I495-H495</f>
        <v>19000</v>
      </c>
    </row>
    <row r="496" spans="1:15" ht="24.75" customHeight="1" outlineLevel="2" x14ac:dyDescent="0.2">
      <c r="A496" s="5">
        <v>495</v>
      </c>
      <c r="B496" s="1" t="s">
        <v>448</v>
      </c>
      <c r="C496" s="1" t="s">
        <v>656</v>
      </c>
      <c r="D496" s="1">
        <v>17</v>
      </c>
      <c r="E496" s="1" t="s">
        <v>464</v>
      </c>
      <c r="F496" s="1" t="s">
        <v>268</v>
      </c>
      <c r="G496" s="1">
        <v>1812100780</v>
      </c>
      <c r="H496" s="6">
        <v>25000</v>
      </c>
      <c r="I496" s="3">
        <v>40000</v>
      </c>
      <c r="J496" s="6" t="e">
        <f>I496-#REF!</f>
        <v>#REF!</v>
      </c>
      <c r="K496" s="8"/>
      <c r="L496" s="13">
        <v>0</v>
      </c>
      <c r="M496" s="19">
        <f>I496-H496</f>
        <v>15000</v>
      </c>
    </row>
    <row r="497" spans="1:14" ht="24.75" customHeight="1" outlineLevel="2" x14ac:dyDescent="0.2">
      <c r="A497" s="5">
        <v>496</v>
      </c>
      <c r="B497" s="1" t="s">
        <v>448</v>
      </c>
      <c r="C497" s="1" t="s">
        <v>656</v>
      </c>
      <c r="D497" s="1">
        <v>17</v>
      </c>
      <c r="E497" s="1" t="s">
        <v>464</v>
      </c>
      <c r="F497" s="1" t="s">
        <v>271</v>
      </c>
      <c r="G497" s="1">
        <v>1812200430</v>
      </c>
      <c r="H497" s="6">
        <v>670000</v>
      </c>
      <c r="I497" s="3">
        <v>797000</v>
      </c>
      <c r="J497" s="6" t="e">
        <f>I497-#REF!</f>
        <v>#REF!</v>
      </c>
      <c r="K497" s="8"/>
      <c r="L497" s="13">
        <v>0</v>
      </c>
      <c r="M497" s="19">
        <f>I497-H497</f>
        <v>127000</v>
      </c>
    </row>
    <row r="498" spans="1:14" ht="24.75" customHeight="1" outlineLevel="2" x14ac:dyDescent="0.2">
      <c r="A498" s="5">
        <v>497</v>
      </c>
      <c r="B498" s="1" t="s">
        <v>448</v>
      </c>
      <c r="C498" s="1" t="s">
        <v>656</v>
      </c>
      <c r="D498" s="1">
        <v>17</v>
      </c>
      <c r="E498" s="1" t="s">
        <v>464</v>
      </c>
      <c r="F498" s="1" t="s">
        <v>272</v>
      </c>
      <c r="G498" s="1">
        <v>1812200431</v>
      </c>
      <c r="H498" s="6">
        <v>40000</v>
      </c>
      <c r="I498" s="3">
        <v>40000</v>
      </c>
      <c r="J498" s="6" t="e">
        <f>I498-#REF!</f>
        <v>#REF!</v>
      </c>
      <c r="K498" s="8"/>
      <c r="L498" s="13">
        <v>0</v>
      </c>
      <c r="M498" s="19">
        <f>I498-H498</f>
        <v>0</v>
      </c>
      <c r="N498" s="10"/>
    </row>
    <row r="499" spans="1:14" ht="24.75" customHeight="1" outlineLevel="2" x14ac:dyDescent="0.2">
      <c r="A499" s="5">
        <v>498</v>
      </c>
      <c r="B499" s="1" t="s">
        <v>448</v>
      </c>
      <c r="C499" s="1" t="s">
        <v>656</v>
      </c>
      <c r="D499" s="1">
        <v>17</v>
      </c>
      <c r="E499" s="1" t="s">
        <v>464</v>
      </c>
      <c r="F499" s="1" t="s">
        <v>273</v>
      </c>
      <c r="G499" s="1">
        <v>1812200780</v>
      </c>
      <c r="H499" s="6">
        <v>240000</v>
      </c>
      <c r="I499" s="3">
        <v>300000</v>
      </c>
      <c r="J499" s="6" t="e">
        <f>I499-#REF!</f>
        <v>#REF!</v>
      </c>
      <c r="K499" s="8"/>
      <c r="L499" s="13">
        <v>0</v>
      </c>
      <c r="M499" s="19">
        <f>I499-H499</f>
        <v>60000</v>
      </c>
      <c r="N499" s="10"/>
    </row>
    <row r="500" spans="1:14" ht="24.75" customHeight="1" outlineLevel="2" x14ac:dyDescent="0.2">
      <c r="A500" s="5">
        <v>499</v>
      </c>
      <c r="B500" s="1" t="s">
        <v>448</v>
      </c>
      <c r="C500" s="1" t="s">
        <v>656</v>
      </c>
      <c r="D500" s="1">
        <v>17</v>
      </c>
      <c r="E500" s="1" t="s">
        <v>464</v>
      </c>
      <c r="F500" s="1" t="s">
        <v>274</v>
      </c>
      <c r="G500" s="1">
        <v>1812200781</v>
      </c>
      <c r="H500" s="6">
        <v>1639000</v>
      </c>
      <c r="I500" s="3">
        <v>1715000</v>
      </c>
      <c r="J500" s="6" t="e">
        <f>I500-#REF!</f>
        <v>#REF!</v>
      </c>
      <c r="K500" s="8"/>
      <c r="L500" s="13" t="s">
        <v>678</v>
      </c>
      <c r="M500" s="19">
        <f>I500-H500</f>
        <v>76000</v>
      </c>
    </row>
    <row r="501" spans="1:14" ht="24.75" customHeight="1" outlineLevel="2" x14ac:dyDescent="0.2">
      <c r="A501" s="5">
        <v>500</v>
      </c>
      <c r="B501" s="1" t="s">
        <v>448</v>
      </c>
      <c r="C501" s="1" t="s">
        <v>656</v>
      </c>
      <c r="D501" s="1">
        <v>17</v>
      </c>
      <c r="E501" s="1" t="s">
        <v>464</v>
      </c>
      <c r="F501" s="1" t="s">
        <v>275</v>
      </c>
      <c r="G501" s="1">
        <v>1812300780</v>
      </c>
      <c r="H501" s="6">
        <v>5247000</v>
      </c>
      <c r="I501" s="3">
        <v>5814000</v>
      </c>
      <c r="J501" s="6" t="e">
        <f>I501-#REF!</f>
        <v>#REF!</v>
      </c>
      <c r="K501" s="8"/>
      <c r="L501" s="13">
        <v>0</v>
      </c>
      <c r="M501" s="19">
        <f>I501-H501</f>
        <v>567000</v>
      </c>
    </row>
    <row r="502" spans="1:14" ht="24.75" customHeight="1" outlineLevel="2" x14ac:dyDescent="0.2">
      <c r="A502" s="5">
        <v>501</v>
      </c>
      <c r="B502" s="1" t="s">
        <v>448</v>
      </c>
      <c r="C502" s="1" t="s">
        <v>656</v>
      </c>
      <c r="D502" s="1">
        <v>17</v>
      </c>
      <c r="E502" s="1" t="s">
        <v>464</v>
      </c>
      <c r="F502" s="1" t="s">
        <v>276</v>
      </c>
      <c r="G502" s="1">
        <v>1812400780</v>
      </c>
      <c r="H502" s="6">
        <v>229000</v>
      </c>
      <c r="I502" s="3">
        <v>234000</v>
      </c>
      <c r="J502" s="6" t="e">
        <f>I502-#REF!</f>
        <v>#REF!</v>
      </c>
      <c r="K502" s="8"/>
      <c r="L502" s="13">
        <v>0</v>
      </c>
      <c r="M502" s="19">
        <f>I502-H502</f>
        <v>5000</v>
      </c>
    </row>
    <row r="503" spans="1:14" ht="24.75" customHeight="1" outlineLevel="2" x14ac:dyDescent="0.2">
      <c r="A503" s="5">
        <v>502</v>
      </c>
      <c r="B503" s="1" t="s">
        <v>448</v>
      </c>
      <c r="C503" s="1" t="s">
        <v>656</v>
      </c>
      <c r="D503" s="1">
        <v>17</v>
      </c>
      <c r="E503" s="1" t="s">
        <v>464</v>
      </c>
      <c r="F503" s="1" t="s">
        <v>30</v>
      </c>
      <c r="G503" s="1">
        <v>1812400781</v>
      </c>
      <c r="H503" s="6">
        <v>302000</v>
      </c>
      <c r="I503" s="3">
        <v>400000</v>
      </c>
      <c r="J503" s="6" t="e">
        <f>I503-#REF!</f>
        <v>#REF!</v>
      </c>
      <c r="K503" s="8"/>
      <c r="L503" s="13">
        <v>0</v>
      </c>
      <c r="M503" s="19">
        <f>I503-H503</f>
        <v>98000</v>
      </c>
    </row>
    <row r="504" spans="1:14" ht="24.75" customHeight="1" outlineLevel="2" x14ac:dyDescent="0.2">
      <c r="A504" s="5">
        <v>503</v>
      </c>
      <c r="B504" s="1" t="s">
        <v>448</v>
      </c>
      <c r="C504" s="1" t="s">
        <v>656</v>
      </c>
      <c r="D504" s="1">
        <v>17</v>
      </c>
      <c r="E504" s="1" t="s">
        <v>464</v>
      </c>
      <c r="F504" s="1" t="s">
        <v>277</v>
      </c>
      <c r="G504" s="1">
        <v>1812401780</v>
      </c>
      <c r="H504" s="6">
        <v>118000</v>
      </c>
      <c r="I504" s="3">
        <v>130000</v>
      </c>
      <c r="J504" s="6" t="e">
        <f>I504-#REF!</f>
        <v>#REF!</v>
      </c>
      <c r="K504" s="8"/>
      <c r="L504" s="13">
        <v>0</v>
      </c>
      <c r="M504" s="19">
        <f>I504-H504</f>
        <v>12000</v>
      </c>
    </row>
    <row r="505" spans="1:14" ht="24.75" customHeight="1" outlineLevel="2" x14ac:dyDescent="0.2">
      <c r="A505" s="5">
        <v>504</v>
      </c>
      <c r="B505" s="1" t="s">
        <v>448</v>
      </c>
      <c r="C505" s="1" t="s">
        <v>656</v>
      </c>
      <c r="D505" s="1">
        <v>17</v>
      </c>
      <c r="E505" s="1" t="s">
        <v>464</v>
      </c>
      <c r="F505" s="1" t="s">
        <v>278</v>
      </c>
      <c r="G505" s="1">
        <v>1812402780</v>
      </c>
      <c r="H505" s="6">
        <v>88000</v>
      </c>
      <c r="I505" s="3">
        <v>85000</v>
      </c>
      <c r="J505" s="6" t="e">
        <f>I505-#REF!</f>
        <v>#REF!</v>
      </c>
      <c r="K505" s="8"/>
      <c r="L505" s="13">
        <v>0</v>
      </c>
      <c r="M505" s="19">
        <f>I505-H505</f>
        <v>-3000</v>
      </c>
    </row>
    <row r="506" spans="1:14" ht="24.75" customHeight="1" outlineLevel="2" x14ac:dyDescent="0.2">
      <c r="A506" s="5">
        <v>505</v>
      </c>
      <c r="B506" s="1" t="s">
        <v>448</v>
      </c>
      <c r="C506" s="1" t="s">
        <v>656</v>
      </c>
      <c r="D506" s="1">
        <v>17</v>
      </c>
      <c r="E506" s="1" t="s">
        <v>464</v>
      </c>
      <c r="F506" s="1" t="s">
        <v>279</v>
      </c>
      <c r="G506" s="1">
        <v>1813000780</v>
      </c>
      <c r="H506" s="6">
        <v>210000</v>
      </c>
      <c r="I506" s="3">
        <v>350000</v>
      </c>
      <c r="J506" s="6" t="e">
        <f>I506-#REF!</f>
        <v>#REF!</v>
      </c>
      <c r="K506" s="8"/>
      <c r="L506" s="13">
        <v>0</v>
      </c>
      <c r="M506" s="19">
        <f>I506-H506</f>
        <v>140000</v>
      </c>
    </row>
    <row r="507" spans="1:14" ht="24.75" customHeight="1" outlineLevel="2" x14ac:dyDescent="0.2">
      <c r="A507" s="5">
        <v>506</v>
      </c>
      <c r="B507" s="1" t="s">
        <v>448</v>
      </c>
      <c r="C507" s="1" t="s">
        <v>656</v>
      </c>
      <c r="D507" s="1">
        <v>17</v>
      </c>
      <c r="E507" s="1" t="s">
        <v>464</v>
      </c>
      <c r="F507" s="1" t="s">
        <v>280</v>
      </c>
      <c r="G507" s="1">
        <v>1813000781</v>
      </c>
      <c r="H507" s="6">
        <v>220000</v>
      </c>
      <c r="I507" s="3">
        <v>350000</v>
      </c>
      <c r="J507" s="6" t="e">
        <f>I507-#REF!</f>
        <v>#REF!</v>
      </c>
      <c r="K507" s="8"/>
      <c r="L507" s="13">
        <v>0</v>
      </c>
      <c r="M507" s="19">
        <f>I507-H507</f>
        <v>130000</v>
      </c>
    </row>
    <row r="508" spans="1:14" ht="24.75" customHeight="1" outlineLevel="2" x14ac:dyDescent="0.2">
      <c r="A508" s="5">
        <v>507</v>
      </c>
      <c r="B508" s="1" t="s">
        <v>448</v>
      </c>
      <c r="C508" s="1" t="s">
        <v>656</v>
      </c>
      <c r="D508" s="1">
        <v>17</v>
      </c>
      <c r="E508" s="1" t="s">
        <v>464</v>
      </c>
      <c r="F508" s="1" t="s">
        <v>559</v>
      </c>
      <c r="G508" s="1">
        <v>1813000782</v>
      </c>
      <c r="H508" s="6">
        <v>667000</v>
      </c>
      <c r="I508" s="3">
        <v>712000</v>
      </c>
      <c r="J508" s="6" t="e">
        <f>I508-#REF!</f>
        <v>#REF!</v>
      </c>
      <c r="K508" s="8"/>
      <c r="L508" s="13">
        <v>0</v>
      </c>
      <c r="M508" s="19">
        <f>I508-H508</f>
        <v>45000</v>
      </c>
      <c r="N508" s="10"/>
    </row>
    <row r="509" spans="1:14" ht="24.75" customHeight="1" outlineLevel="2" x14ac:dyDescent="0.2">
      <c r="A509" s="5">
        <v>508</v>
      </c>
      <c r="B509" s="1" t="s">
        <v>448</v>
      </c>
      <c r="C509" s="1" t="s">
        <v>656</v>
      </c>
      <c r="D509" s="1">
        <v>17</v>
      </c>
      <c r="E509" s="1" t="s">
        <v>464</v>
      </c>
      <c r="F509" s="1" t="s">
        <v>285</v>
      </c>
      <c r="G509" s="1">
        <v>1813200571</v>
      </c>
      <c r="H509" s="6">
        <v>100000</v>
      </c>
      <c r="I509" s="3">
        <v>120000</v>
      </c>
      <c r="J509" s="6" t="e">
        <f>I509-#REF!</f>
        <v>#REF!</v>
      </c>
      <c r="K509" s="8"/>
      <c r="L509" s="13">
        <v>0</v>
      </c>
      <c r="M509" s="19">
        <f>I509-H509</f>
        <v>20000</v>
      </c>
      <c r="N509" s="10"/>
    </row>
    <row r="510" spans="1:14" ht="24.75" customHeight="1" outlineLevel="2" x14ac:dyDescent="0.2">
      <c r="A510" s="5">
        <v>509</v>
      </c>
      <c r="B510" s="1" t="s">
        <v>448</v>
      </c>
      <c r="C510" s="1" t="s">
        <v>656</v>
      </c>
      <c r="D510" s="1">
        <v>17</v>
      </c>
      <c r="E510" s="1" t="s">
        <v>464</v>
      </c>
      <c r="F510" s="1" t="s">
        <v>286</v>
      </c>
      <c r="G510" s="1">
        <v>1813201780</v>
      </c>
      <c r="H510" s="6">
        <v>184000</v>
      </c>
      <c r="I510" s="3">
        <v>173000</v>
      </c>
      <c r="J510" s="6" t="e">
        <f>I510-#REF!</f>
        <v>#REF!</v>
      </c>
      <c r="K510" s="8"/>
      <c r="L510" s="13">
        <v>0</v>
      </c>
      <c r="M510" s="19">
        <f>I510-H510</f>
        <v>-11000</v>
      </c>
      <c r="N510" s="10"/>
    </row>
    <row r="511" spans="1:14" ht="24.75" customHeight="1" outlineLevel="2" x14ac:dyDescent="0.2">
      <c r="A511" s="5">
        <v>510</v>
      </c>
      <c r="B511" s="1" t="s">
        <v>448</v>
      </c>
      <c r="C511" s="1" t="s">
        <v>656</v>
      </c>
      <c r="D511" s="1">
        <v>17</v>
      </c>
      <c r="E511" s="1" t="s">
        <v>464</v>
      </c>
      <c r="F511" s="1" t="s">
        <v>287</v>
      </c>
      <c r="G511" s="1">
        <v>1813202780</v>
      </c>
      <c r="H511" s="6">
        <v>233000</v>
      </c>
      <c r="I511" s="3">
        <v>246000</v>
      </c>
      <c r="J511" s="6" t="e">
        <f>I511-#REF!</f>
        <v>#REF!</v>
      </c>
      <c r="K511" s="8"/>
      <c r="L511" s="13">
        <v>0</v>
      </c>
      <c r="M511" s="19">
        <f>I511-H511</f>
        <v>13000</v>
      </c>
    </row>
    <row r="512" spans="1:14" ht="24.75" customHeight="1" outlineLevel="2" x14ac:dyDescent="0.2">
      <c r="A512" s="5">
        <v>511</v>
      </c>
      <c r="B512" s="1" t="s">
        <v>448</v>
      </c>
      <c r="C512" s="1" t="s">
        <v>656</v>
      </c>
      <c r="D512" s="1">
        <v>17</v>
      </c>
      <c r="E512" s="1" t="s">
        <v>464</v>
      </c>
      <c r="F512" s="1" t="s">
        <v>288</v>
      </c>
      <c r="G512" s="1">
        <v>1813203780</v>
      </c>
      <c r="H512" s="6">
        <v>148000</v>
      </c>
      <c r="I512" s="3">
        <v>130000</v>
      </c>
      <c r="J512" s="6" t="e">
        <f>I512-#REF!</f>
        <v>#REF!</v>
      </c>
      <c r="K512" s="8"/>
      <c r="L512" s="13">
        <v>0</v>
      </c>
      <c r="M512" s="19">
        <f>I512-H512</f>
        <v>-18000</v>
      </c>
    </row>
    <row r="513" spans="1:13" ht="24.75" customHeight="1" outlineLevel="2" x14ac:dyDescent="0.2">
      <c r="A513" s="5">
        <v>512</v>
      </c>
      <c r="B513" s="1" t="s">
        <v>448</v>
      </c>
      <c r="C513" s="1" t="s">
        <v>656</v>
      </c>
      <c r="D513" s="1">
        <v>17</v>
      </c>
      <c r="E513" s="1" t="s">
        <v>464</v>
      </c>
      <c r="F513" s="1" t="s">
        <v>289</v>
      </c>
      <c r="G513" s="1">
        <v>1813204780</v>
      </c>
      <c r="H513" s="6">
        <v>158000</v>
      </c>
      <c r="I513" s="3">
        <v>182000</v>
      </c>
      <c r="J513" s="6" t="e">
        <f>I513-#REF!</f>
        <v>#REF!</v>
      </c>
      <c r="K513" s="8"/>
      <c r="L513" s="13">
        <v>0</v>
      </c>
      <c r="M513" s="19">
        <f>I513-H513</f>
        <v>24000</v>
      </c>
    </row>
    <row r="514" spans="1:13" ht="24.75" customHeight="1" outlineLevel="2" x14ac:dyDescent="0.2">
      <c r="A514" s="5">
        <v>513</v>
      </c>
      <c r="B514" s="1" t="s">
        <v>448</v>
      </c>
      <c r="C514" s="1" t="s">
        <v>656</v>
      </c>
      <c r="D514" s="1">
        <v>17</v>
      </c>
      <c r="E514" s="1" t="s">
        <v>464</v>
      </c>
      <c r="F514" s="1" t="s">
        <v>290</v>
      </c>
      <c r="G514" s="1">
        <v>1813205780</v>
      </c>
      <c r="H514" s="6">
        <v>130000</v>
      </c>
      <c r="I514" s="3">
        <v>145000</v>
      </c>
      <c r="J514" s="6" t="e">
        <f>I514-#REF!</f>
        <v>#REF!</v>
      </c>
      <c r="K514" s="8"/>
      <c r="L514" s="13">
        <v>0</v>
      </c>
      <c r="M514" s="19">
        <f>I514-H514</f>
        <v>15000</v>
      </c>
    </row>
    <row r="515" spans="1:13" ht="24.75" customHeight="1" outlineLevel="2" x14ac:dyDescent="0.2">
      <c r="A515" s="5">
        <v>514</v>
      </c>
      <c r="B515" s="1" t="s">
        <v>448</v>
      </c>
      <c r="C515" s="1" t="s">
        <v>656</v>
      </c>
      <c r="D515" s="1">
        <v>17</v>
      </c>
      <c r="E515" s="1" t="s">
        <v>464</v>
      </c>
      <c r="F515" s="1" t="s">
        <v>291</v>
      </c>
      <c r="G515" s="1">
        <v>1813206780</v>
      </c>
      <c r="H515" s="6">
        <v>54000</v>
      </c>
      <c r="I515" s="3">
        <v>70000</v>
      </c>
      <c r="J515" s="6" t="e">
        <f>I515-#REF!</f>
        <v>#REF!</v>
      </c>
      <c r="K515" s="8"/>
      <c r="L515" s="13">
        <v>0</v>
      </c>
      <c r="M515" s="19">
        <f>I515-H515</f>
        <v>16000</v>
      </c>
    </row>
    <row r="516" spans="1:13" ht="24.75" customHeight="1" outlineLevel="2" x14ac:dyDescent="0.2">
      <c r="A516" s="5">
        <v>515</v>
      </c>
      <c r="B516" s="1" t="s">
        <v>448</v>
      </c>
      <c r="C516" s="1" t="s">
        <v>656</v>
      </c>
      <c r="D516" s="1">
        <v>17</v>
      </c>
      <c r="E516" s="1" t="s">
        <v>464</v>
      </c>
      <c r="F516" s="1" t="s">
        <v>292</v>
      </c>
      <c r="G516" s="1">
        <v>1813207780</v>
      </c>
      <c r="H516" s="6">
        <v>115000</v>
      </c>
      <c r="I516" s="3">
        <v>112000</v>
      </c>
      <c r="J516" s="6" t="e">
        <f>I516-#REF!</f>
        <v>#REF!</v>
      </c>
      <c r="K516" s="8"/>
      <c r="L516" s="13">
        <v>0</v>
      </c>
      <c r="M516" s="19">
        <f>I516-H516</f>
        <v>-3000</v>
      </c>
    </row>
    <row r="517" spans="1:13" ht="24.75" customHeight="1" outlineLevel="2" x14ac:dyDescent="0.2">
      <c r="A517" s="5">
        <v>516</v>
      </c>
      <c r="B517" s="1" t="s">
        <v>448</v>
      </c>
      <c r="C517" s="1" t="s">
        <v>656</v>
      </c>
      <c r="D517" s="1">
        <v>17</v>
      </c>
      <c r="E517" s="1" t="s">
        <v>464</v>
      </c>
      <c r="F517" s="1" t="s">
        <v>546</v>
      </c>
      <c r="G517" s="1">
        <v>1813208780</v>
      </c>
      <c r="H517" s="6">
        <v>130000</v>
      </c>
      <c r="I517" s="3">
        <v>128000</v>
      </c>
      <c r="J517" s="6" t="e">
        <f>I517-#REF!</f>
        <v>#REF!</v>
      </c>
      <c r="K517" s="8"/>
      <c r="L517" s="13">
        <v>0</v>
      </c>
      <c r="M517" s="19">
        <f>I517-H517</f>
        <v>-2000</v>
      </c>
    </row>
    <row r="518" spans="1:13" ht="24.75" customHeight="1" outlineLevel="2" x14ac:dyDescent="0.2">
      <c r="A518" s="5">
        <v>517</v>
      </c>
      <c r="B518" s="1" t="s">
        <v>448</v>
      </c>
      <c r="C518" s="1" t="s">
        <v>656</v>
      </c>
      <c r="D518" s="1">
        <v>17</v>
      </c>
      <c r="E518" s="1" t="s">
        <v>464</v>
      </c>
      <c r="F518" s="1" t="s">
        <v>293</v>
      </c>
      <c r="G518" s="1">
        <v>1813209780</v>
      </c>
      <c r="H518" s="6">
        <v>137000</v>
      </c>
      <c r="I518" s="3">
        <v>146000</v>
      </c>
      <c r="J518" s="6" t="e">
        <f>I518-#REF!</f>
        <v>#REF!</v>
      </c>
      <c r="K518" s="8"/>
      <c r="L518" s="13">
        <v>0</v>
      </c>
      <c r="M518" s="19">
        <f>I518-H518</f>
        <v>9000</v>
      </c>
    </row>
    <row r="519" spans="1:13" ht="24.75" customHeight="1" outlineLevel="2" x14ac:dyDescent="0.2">
      <c r="A519" s="5">
        <v>518</v>
      </c>
      <c r="B519" s="1" t="s">
        <v>448</v>
      </c>
      <c r="C519" s="1" t="s">
        <v>656</v>
      </c>
      <c r="D519" s="1">
        <v>17</v>
      </c>
      <c r="E519" s="1" t="s">
        <v>464</v>
      </c>
      <c r="F519" s="1" t="s">
        <v>294</v>
      </c>
      <c r="G519" s="1">
        <v>1813210780</v>
      </c>
      <c r="H519" s="6">
        <v>110000</v>
      </c>
      <c r="I519" s="3">
        <v>135000</v>
      </c>
      <c r="J519" s="6" t="e">
        <f>I519-#REF!</f>
        <v>#REF!</v>
      </c>
      <c r="K519" s="8"/>
      <c r="L519" s="13">
        <v>0</v>
      </c>
      <c r="M519" s="19">
        <f>I519-H519</f>
        <v>25000</v>
      </c>
    </row>
    <row r="520" spans="1:13" ht="24.75" customHeight="1" outlineLevel="2" x14ac:dyDescent="0.2">
      <c r="A520" s="5">
        <v>519</v>
      </c>
      <c r="B520" s="1" t="s">
        <v>448</v>
      </c>
      <c r="C520" s="1" t="s">
        <v>656</v>
      </c>
      <c r="D520" s="1">
        <v>17</v>
      </c>
      <c r="E520" s="1" t="s">
        <v>464</v>
      </c>
      <c r="F520" s="1" t="s">
        <v>547</v>
      </c>
      <c r="G520" s="1">
        <v>1813211780</v>
      </c>
      <c r="H520" s="6">
        <v>185000</v>
      </c>
      <c r="I520" s="3">
        <v>146000</v>
      </c>
      <c r="J520" s="6" t="e">
        <f>I520-#REF!</f>
        <v>#REF!</v>
      </c>
      <c r="K520" s="8"/>
      <c r="L520" s="13">
        <v>0</v>
      </c>
      <c r="M520" s="19">
        <f>I520-H520</f>
        <v>-39000</v>
      </c>
    </row>
    <row r="521" spans="1:13" ht="24.75" customHeight="1" outlineLevel="2" x14ac:dyDescent="0.2">
      <c r="A521" s="5">
        <v>520</v>
      </c>
      <c r="B521" s="1" t="s">
        <v>448</v>
      </c>
      <c r="C521" s="1" t="s">
        <v>656</v>
      </c>
      <c r="D521" s="1">
        <v>17</v>
      </c>
      <c r="E521" s="1" t="s">
        <v>464</v>
      </c>
      <c r="F521" s="1" t="s">
        <v>33</v>
      </c>
      <c r="G521" s="1">
        <v>1813300780</v>
      </c>
      <c r="H521" s="6">
        <v>105000</v>
      </c>
      <c r="I521" s="3">
        <v>275000</v>
      </c>
      <c r="J521" s="6" t="e">
        <f>I521-#REF!</f>
        <v>#REF!</v>
      </c>
      <c r="K521" s="8"/>
      <c r="L521" s="13">
        <v>0</v>
      </c>
      <c r="M521" s="19">
        <f>I521-H521</f>
        <v>170000</v>
      </c>
    </row>
    <row r="522" spans="1:13" ht="24.75" customHeight="1" outlineLevel="2" x14ac:dyDescent="0.2">
      <c r="A522" s="5">
        <v>521</v>
      </c>
      <c r="B522" s="1" t="s">
        <v>448</v>
      </c>
      <c r="C522" s="1" t="s">
        <v>656</v>
      </c>
      <c r="D522" s="1">
        <v>17</v>
      </c>
      <c r="E522" s="1" t="s">
        <v>464</v>
      </c>
      <c r="F522" s="1" t="s">
        <v>297</v>
      </c>
      <c r="G522" s="1">
        <v>1813300781</v>
      </c>
      <c r="H522" s="6">
        <v>1000000</v>
      </c>
      <c r="I522" s="3">
        <v>1260000</v>
      </c>
      <c r="J522" s="6" t="e">
        <f>I522-#REF!</f>
        <v>#REF!</v>
      </c>
      <c r="K522" s="8"/>
      <c r="L522" s="13">
        <v>0</v>
      </c>
      <c r="M522" s="19">
        <f>I522-H522</f>
        <v>260000</v>
      </c>
    </row>
    <row r="523" spans="1:13" ht="24.75" customHeight="1" outlineLevel="2" x14ac:dyDescent="0.2">
      <c r="A523" s="5">
        <v>522</v>
      </c>
      <c r="B523" s="1" t="s">
        <v>448</v>
      </c>
      <c r="C523" s="1" t="s">
        <v>656</v>
      </c>
      <c r="D523" s="1">
        <v>17</v>
      </c>
      <c r="E523" s="1" t="s">
        <v>464</v>
      </c>
      <c r="F523" s="1" t="s">
        <v>298</v>
      </c>
      <c r="G523" s="1">
        <v>1813300782</v>
      </c>
      <c r="H523" s="6">
        <v>2724000</v>
      </c>
      <c r="I523" s="3">
        <v>4656000</v>
      </c>
      <c r="J523" s="6" t="e">
        <f>I523-#REF!</f>
        <v>#REF!</v>
      </c>
      <c r="K523" s="8"/>
      <c r="L523" s="13">
        <v>0</v>
      </c>
      <c r="M523" s="19">
        <f>I523-H523</f>
        <v>1932000</v>
      </c>
    </row>
    <row r="524" spans="1:13" ht="24.75" customHeight="1" outlineLevel="2" x14ac:dyDescent="0.2">
      <c r="A524" s="5">
        <v>523</v>
      </c>
      <c r="B524" s="1" t="s">
        <v>448</v>
      </c>
      <c r="C524" s="1" t="s">
        <v>656</v>
      </c>
      <c r="D524" s="1">
        <v>17</v>
      </c>
      <c r="E524" s="1" t="s">
        <v>464</v>
      </c>
      <c r="F524" s="1" t="s">
        <v>299</v>
      </c>
      <c r="G524" s="1">
        <v>1813300783</v>
      </c>
      <c r="H524" s="6">
        <v>100000</v>
      </c>
      <c r="I524" s="3">
        <v>100000</v>
      </c>
      <c r="J524" s="6" t="e">
        <f>I524-#REF!</f>
        <v>#REF!</v>
      </c>
      <c r="K524" s="8"/>
      <c r="L524" s="13">
        <v>0</v>
      </c>
      <c r="M524" s="19">
        <f>I524-H524</f>
        <v>0</v>
      </c>
    </row>
    <row r="525" spans="1:13" ht="24.75" customHeight="1" outlineLevel="2" x14ac:dyDescent="0.2">
      <c r="A525" s="5">
        <v>524</v>
      </c>
      <c r="B525" s="1" t="s">
        <v>448</v>
      </c>
      <c r="C525" s="1" t="s">
        <v>656</v>
      </c>
      <c r="D525" s="1">
        <v>17</v>
      </c>
      <c r="E525" s="1" t="s">
        <v>464</v>
      </c>
      <c r="F525" s="1" t="s">
        <v>303</v>
      </c>
      <c r="G525" s="1">
        <v>1813600780</v>
      </c>
      <c r="H525" s="6">
        <v>278000</v>
      </c>
      <c r="I525" s="3">
        <v>278000</v>
      </c>
      <c r="J525" s="6" t="e">
        <f>I525-#REF!</f>
        <v>#REF!</v>
      </c>
      <c r="K525" s="8"/>
      <c r="L525" s="13">
        <v>0</v>
      </c>
      <c r="M525" s="19">
        <f>I525-H525</f>
        <v>0</v>
      </c>
    </row>
    <row r="526" spans="1:13" ht="24.75" customHeight="1" outlineLevel="2" x14ac:dyDescent="0.2">
      <c r="A526" s="5">
        <v>525</v>
      </c>
      <c r="B526" s="1" t="s">
        <v>450</v>
      </c>
      <c r="C526" s="1" t="s">
        <v>649</v>
      </c>
      <c r="D526" s="1">
        <v>17</v>
      </c>
      <c r="E526" s="1" t="s">
        <v>464</v>
      </c>
      <c r="F526" s="1" t="s">
        <v>304</v>
      </c>
      <c r="G526" s="1">
        <v>1813600781</v>
      </c>
      <c r="H526" s="6">
        <v>180000</v>
      </c>
      <c r="I526" s="3">
        <v>180000</v>
      </c>
      <c r="J526" s="6" t="e">
        <f>I526-#REF!</f>
        <v>#REF!</v>
      </c>
      <c r="K526" s="8"/>
      <c r="L526" s="13">
        <v>0</v>
      </c>
      <c r="M526" s="19">
        <f>I526-H526</f>
        <v>0</v>
      </c>
    </row>
    <row r="527" spans="1:13" ht="24.75" customHeight="1" outlineLevel="2" x14ac:dyDescent="0.2">
      <c r="A527" s="5">
        <v>526</v>
      </c>
      <c r="B527" s="1" t="s">
        <v>448</v>
      </c>
      <c r="C527" s="1" t="s">
        <v>656</v>
      </c>
      <c r="D527" s="1">
        <v>17</v>
      </c>
      <c r="E527" s="1" t="s">
        <v>464</v>
      </c>
      <c r="F527" s="1" t="s">
        <v>306</v>
      </c>
      <c r="G527" s="1">
        <v>1814000780</v>
      </c>
      <c r="H527" s="6">
        <v>179000</v>
      </c>
      <c r="I527" s="3">
        <v>190000</v>
      </c>
      <c r="J527" s="6" t="e">
        <f>I527-#REF!</f>
        <v>#REF!</v>
      </c>
      <c r="K527" s="8"/>
      <c r="L527" s="13">
        <v>0</v>
      </c>
      <c r="M527" s="19">
        <f>I527-H527</f>
        <v>11000</v>
      </c>
    </row>
    <row r="528" spans="1:13" ht="24.75" customHeight="1" outlineLevel="2" x14ac:dyDescent="0.2">
      <c r="A528" s="5">
        <v>527</v>
      </c>
      <c r="B528" s="1" t="s">
        <v>448</v>
      </c>
      <c r="C528" s="1" t="s">
        <v>656</v>
      </c>
      <c r="D528" s="1">
        <v>17</v>
      </c>
      <c r="E528" s="1" t="s">
        <v>464</v>
      </c>
      <c r="F528" s="1" t="s">
        <v>307</v>
      </c>
      <c r="G528" s="1">
        <v>1814000781</v>
      </c>
      <c r="H528" s="6">
        <v>153000</v>
      </c>
      <c r="I528" s="3">
        <v>280000</v>
      </c>
      <c r="J528" s="6" t="e">
        <f>I528-#REF!</f>
        <v>#REF!</v>
      </c>
      <c r="K528" s="8"/>
      <c r="L528" s="13">
        <v>0</v>
      </c>
      <c r="M528" s="19">
        <f>I528-H528</f>
        <v>127000</v>
      </c>
    </row>
    <row r="529" spans="1:14" ht="24.75" customHeight="1" outlineLevel="2" x14ac:dyDescent="0.2">
      <c r="A529" s="5">
        <v>528</v>
      </c>
      <c r="B529" s="1" t="s">
        <v>448</v>
      </c>
      <c r="C529" s="1" t="s">
        <v>656</v>
      </c>
      <c r="D529" s="1">
        <v>17</v>
      </c>
      <c r="E529" s="1" t="s">
        <v>464</v>
      </c>
      <c r="F529" s="1" t="s">
        <v>308</v>
      </c>
      <c r="G529" s="1">
        <v>1814000782</v>
      </c>
      <c r="H529" s="6">
        <v>50000</v>
      </c>
      <c r="I529" s="3">
        <v>100000</v>
      </c>
      <c r="J529" s="6" t="e">
        <f>I529-#REF!</f>
        <v>#REF!</v>
      </c>
      <c r="K529" s="8"/>
      <c r="L529" s="13">
        <v>0</v>
      </c>
      <c r="M529" s="19">
        <f>I529-H529</f>
        <v>50000</v>
      </c>
    </row>
    <row r="530" spans="1:14" ht="24.75" customHeight="1" outlineLevel="2" x14ac:dyDescent="0.2">
      <c r="A530" s="5">
        <v>529</v>
      </c>
      <c r="B530" s="1" t="s">
        <v>448</v>
      </c>
      <c r="C530" s="1" t="s">
        <v>656</v>
      </c>
      <c r="D530" s="1">
        <v>17</v>
      </c>
      <c r="E530" s="1" t="s">
        <v>464</v>
      </c>
      <c r="F530" s="1" t="s">
        <v>309</v>
      </c>
      <c r="G530" s="1">
        <v>1814000785</v>
      </c>
      <c r="H530" s="6">
        <v>1304000</v>
      </c>
      <c r="I530" s="3">
        <v>667000</v>
      </c>
      <c r="J530" s="6" t="e">
        <f>I530-#REF!</f>
        <v>#REF!</v>
      </c>
      <c r="K530" s="8"/>
      <c r="L530" s="13">
        <v>0</v>
      </c>
      <c r="M530" s="19">
        <f>I530-H530</f>
        <v>-637000</v>
      </c>
    </row>
    <row r="531" spans="1:14" ht="24.75" customHeight="1" outlineLevel="2" x14ac:dyDescent="0.2">
      <c r="A531" s="5">
        <v>530</v>
      </c>
      <c r="B531" s="1" t="s">
        <v>448</v>
      </c>
      <c r="C531" s="1" t="s">
        <v>656</v>
      </c>
      <c r="D531" s="1">
        <v>17</v>
      </c>
      <c r="E531" s="1" t="s">
        <v>464</v>
      </c>
      <c r="F531" s="1" t="s">
        <v>679</v>
      </c>
      <c r="G531" s="1">
        <v>1814010780</v>
      </c>
      <c r="H531" s="6">
        <v>0</v>
      </c>
      <c r="I531" s="3">
        <v>90000</v>
      </c>
      <c r="J531" s="6" t="e">
        <f>I531-#REF!</f>
        <v>#REF!</v>
      </c>
      <c r="K531" s="8"/>
      <c r="L531" s="13">
        <v>0</v>
      </c>
      <c r="M531" s="19">
        <f>I531-H531</f>
        <v>90000</v>
      </c>
    </row>
    <row r="532" spans="1:14" ht="24.75" customHeight="1" outlineLevel="2" x14ac:dyDescent="0.2">
      <c r="A532" s="5">
        <v>531</v>
      </c>
      <c r="B532" s="1" t="s">
        <v>448</v>
      </c>
      <c r="C532" s="1" t="s">
        <v>656</v>
      </c>
      <c r="D532" s="1">
        <v>17</v>
      </c>
      <c r="E532" s="1" t="s">
        <v>464</v>
      </c>
      <c r="F532" s="1" t="s">
        <v>680</v>
      </c>
      <c r="G532" s="1">
        <v>1814020780</v>
      </c>
      <c r="H532" s="6">
        <v>50000</v>
      </c>
      <c r="I532" s="3">
        <v>50000</v>
      </c>
      <c r="J532" s="6" t="e">
        <f>I532-#REF!</f>
        <v>#REF!</v>
      </c>
      <c r="K532" s="8"/>
      <c r="L532" s="13">
        <v>0</v>
      </c>
      <c r="M532" s="19">
        <f>I532-H532</f>
        <v>0</v>
      </c>
    </row>
    <row r="533" spans="1:14" ht="24.75" customHeight="1" outlineLevel="2" x14ac:dyDescent="0.2">
      <c r="A533" s="5">
        <v>532</v>
      </c>
      <c r="B533" s="1" t="s">
        <v>448</v>
      </c>
      <c r="C533" s="1" t="s">
        <v>656</v>
      </c>
      <c r="D533" s="1">
        <v>17</v>
      </c>
      <c r="E533" s="1" t="s">
        <v>464</v>
      </c>
      <c r="F533" s="1" t="s">
        <v>310</v>
      </c>
      <c r="G533" s="1">
        <v>1814040780</v>
      </c>
      <c r="H533" s="6">
        <v>93000</v>
      </c>
      <c r="I533" s="3">
        <v>92000</v>
      </c>
      <c r="J533" s="6" t="e">
        <f>I533-#REF!</f>
        <v>#REF!</v>
      </c>
      <c r="K533" s="8"/>
      <c r="L533" s="13">
        <v>0</v>
      </c>
      <c r="M533" s="19">
        <f>I533-H533</f>
        <v>-1000</v>
      </c>
    </row>
    <row r="534" spans="1:14" ht="24.75" customHeight="1" outlineLevel="2" x14ac:dyDescent="0.2">
      <c r="A534" s="5">
        <v>533</v>
      </c>
      <c r="B534" s="1" t="s">
        <v>448</v>
      </c>
      <c r="C534" s="1" t="s">
        <v>656</v>
      </c>
      <c r="D534" s="1">
        <v>17</v>
      </c>
      <c r="E534" s="1" t="s">
        <v>464</v>
      </c>
      <c r="F534" s="1" t="s">
        <v>312</v>
      </c>
      <c r="G534" s="1">
        <v>1815000780</v>
      </c>
      <c r="H534" s="6">
        <v>260000</v>
      </c>
      <c r="I534" s="3">
        <v>300000</v>
      </c>
      <c r="J534" s="6" t="e">
        <f>I534-#REF!</f>
        <v>#REF!</v>
      </c>
      <c r="K534" s="8"/>
      <c r="L534" s="13">
        <v>0</v>
      </c>
      <c r="M534" s="19">
        <f>I534-H534</f>
        <v>40000</v>
      </c>
    </row>
    <row r="535" spans="1:14" ht="24.75" customHeight="1" outlineLevel="2" x14ac:dyDescent="0.2">
      <c r="A535" s="5">
        <v>534</v>
      </c>
      <c r="B535" s="1" t="s">
        <v>448</v>
      </c>
      <c r="C535" s="1" t="s">
        <v>656</v>
      </c>
      <c r="D535" s="1">
        <v>17</v>
      </c>
      <c r="E535" s="1" t="s">
        <v>464</v>
      </c>
      <c r="F535" s="1" t="s">
        <v>527</v>
      </c>
      <c r="G535" s="1">
        <v>1815200780</v>
      </c>
      <c r="H535" s="6">
        <v>0</v>
      </c>
      <c r="I535" s="3">
        <v>60000</v>
      </c>
      <c r="J535" s="6" t="e">
        <f>I535-#REF!</f>
        <v>#REF!</v>
      </c>
      <c r="K535" s="8"/>
      <c r="L535" s="13">
        <v>0</v>
      </c>
      <c r="M535" s="19">
        <f>I535-H535</f>
        <v>60000</v>
      </c>
    </row>
    <row r="536" spans="1:14" ht="24.75" customHeight="1" outlineLevel="2" x14ac:dyDescent="0.2">
      <c r="A536" s="5">
        <v>535</v>
      </c>
      <c r="B536" s="1" t="s">
        <v>448</v>
      </c>
      <c r="C536" s="1" t="s">
        <v>656</v>
      </c>
      <c r="D536" s="1">
        <v>17</v>
      </c>
      <c r="E536" s="1" t="s">
        <v>464</v>
      </c>
      <c r="F536" s="1" t="s">
        <v>527</v>
      </c>
      <c r="G536" s="1">
        <v>1815200782</v>
      </c>
      <c r="H536" s="6">
        <v>21000000</v>
      </c>
      <c r="I536" s="3">
        <v>21000000</v>
      </c>
      <c r="J536" s="6" t="e">
        <f>I536-#REF!</f>
        <v>#REF!</v>
      </c>
      <c r="K536" s="8"/>
      <c r="L536" s="13">
        <v>0</v>
      </c>
      <c r="M536" s="19">
        <f>I536-H536</f>
        <v>0</v>
      </c>
    </row>
    <row r="537" spans="1:14" ht="24.75" customHeight="1" outlineLevel="2" x14ac:dyDescent="0.2">
      <c r="A537" s="5">
        <v>536</v>
      </c>
      <c r="B537" s="1" t="s">
        <v>448</v>
      </c>
      <c r="C537" s="1" t="s">
        <v>656</v>
      </c>
      <c r="D537" s="1">
        <v>17</v>
      </c>
      <c r="E537" s="1" t="s">
        <v>464</v>
      </c>
      <c r="F537" s="1" t="s">
        <v>315</v>
      </c>
      <c r="G537" s="1">
        <v>1815210780</v>
      </c>
      <c r="H537" s="6">
        <v>518000</v>
      </c>
      <c r="I537" s="3">
        <v>503000</v>
      </c>
      <c r="J537" s="6" t="e">
        <f>I537-#REF!</f>
        <v>#REF!</v>
      </c>
      <c r="K537" s="8"/>
      <c r="L537" s="13">
        <v>0</v>
      </c>
      <c r="M537" s="19">
        <f>I537-H537</f>
        <v>-15000</v>
      </c>
    </row>
    <row r="538" spans="1:14" ht="24.75" customHeight="1" outlineLevel="2" x14ac:dyDescent="0.2">
      <c r="A538" s="5">
        <v>537</v>
      </c>
      <c r="B538" s="1" t="s">
        <v>448</v>
      </c>
      <c r="C538" s="1" t="s">
        <v>656</v>
      </c>
      <c r="D538" s="1">
        <v>17</v>
      </c>
      <c r="E538" s="1" t="s">
        <v>464</v>
      </c>
      <c r="F538" s="1" t="s">
        <v>316</v>
      </c>
      <c r="G538" s="1">
        <v>1815210781</v>
      </c>
      <c r="H538" s="6">
        <v>308000</v>
      </c>
      <c r="I538" s="3">
        <v>200000</v>
      </c>
      <c r="J538" s="6" t="e">
        <f>I538-#REF!</f>
        <v>#REF!</v>
      </c>
      <c r="K538" s="8"/>
      <c r="L538" s="13">
        <v>0</v>
      </c>
      <c r="M538" s="19">
        <f>I538-H538</f>
        <v>-108000</v>
      </c>
    </row>
    <row r="539" spans="1:14" ht="24.75" customHeight="1" outlineLevel="2" x14ac:dyDescent="0.2">
      <c r="A539" s="5">
        <v>538</v>
      </c>
      <c r="B539" s="1" t="s">
        <v>448</v>
      </c>
      <c r="C539" s="1" t="s">
        <v>656</v>
      </c>
      <c r="D539" s="1">
        <v>17</v>
      </c>
      <c r="E539" s="1" t="s">
        <v>464</v>
      </c>
      <c r="F539" s="1" t="s">
        <v>37</v>
      </c>
      <c r="G539" s="1">
        <v>1815210782</v>
      </c>
      <c r="H539" s="6">
        <v>174000</v>
      </c>
      <c r="I539" s="3">
        <v>174000</v>
      </c>
      <c r="J539" s="6" t="e">
        <f>I539-#REF!</f>
        <v>#REF!</v>
      </c>
      <c r="K539" s="8"/>
      <c r="L539" s="13">
        <v>0</v>
      </c>
      <c r="M539" s="19">
        <f>I539-H539</f>
        <v>0</v>
      </c>
    </row>
    <row r="540" spans="1:14" ht="24.75" customHeight="1" outlineLevel="2" x14ac:dyDescent="0.2">
      <c r="A540" s="5">
        <v>539</v>
      </c>
      <c r="B540" s="1" t="s">
        <v>653</v>
      </c>
      <c r="C540" s="1" t="s">
        <v>654</v>
      </c>
      <c r="D540" s="1">
        <v>17</v>
      </c>
      <c r="E540" s="1" t="s">
        <v>464</v>
      </c>
      <c r="F540" s="1" t="s">
        <v>318</v>
      </c>
      <c r="G540" s="1">
        <v>1816800780</v>
      </c>
      <c r="H540" s="6">
        <v>550000</v>
      </c>
      <c r="I540" s="3">
        <v>850000</v>
      </c>
      <c r="J540" s="6" t="e">
        <f>I540-#REF!</f>
        <v>#REF!</v>
      </c>
      <c r="K540" s="8"/>
      <c r="L540" s="13" t="s">
        <v>681</v>
      </c>
      <c r="M540" s="19">
        <f>I540-H540</f>
        <v>300000</v>
      </c>
    </row>
    <row r="541" spans="1:14" ht="24.75" customHeight="1" outlineLevel="2" x14ac:dyDescent="0.2">
      <c r="A541" s="5">
        <v>540</v>
      </c>
      <c r="B541" s="1" t="s">
        <v>448</v>
      </c>
      <c r="C541" s="1" t="s">
        <v>656</v>
      </c>
      <c r="D541" s="1">
        <v>17</v>
      </c>
      <c r="E541" s="1" t="s">
        <v>464</v>
      </c>
      <c r="F541" s="1" t="s">
        <v>323</v>
      </c>
      <c r="G541" s="1">
        <v>1817200780</v>
      </c>
      <c r="H541" s="6">
        <v>50000</v>
      </c>
      <c r="I541" s="3">
        <v>75000</v>
      </c>
      <c r="J541" s="6" t="e">
        <f>I541-#REF!</f>
        <v>#REF!</v>
      </c>
      <c r="K541" s="8"/>
      <c r="L541" s="13">
        <v>0</v>
      </c>
      <c r="M541" s="19">
        <f>I541-H541</f>
        <v>25000</v>
      </c>
    </row>
    <row r="542" spans="1:14" ht="24.75" customHeight="1" outlineLevel="2" x14ac:dyDescent="0.2">
      <c r="A542" s="5">
        <v>541</v>
      </c>
      <c r="B542" s="1" t="s">
        <v>448</v>
      </c>
      <c r="C542" s="1" t="s">
        <v>656</v>
      </c>
      <c r="D542" s="1">
        <v>17</v>
      </c>
      <c r="E542" s="1" t="s">
        <v>464</v>
      </c>
      <c r="F542" s="1" t="s">
        <v>328</v>
      </c>
      <c r="G542" s="1">
        <v>1817300780</v>
      </c>
      <c r="H542" s="6">
        <v>40000</v>
      </c>
      <c r="I542" s="3">
        <v>75000</v>
      </c>
      <c r="J542" s="6" t="e">
        <f>I542-#REF!</f>
        <v>#REF!</v>
      </c>
      <c r="K542" s="8"/>
      <c r="L542" s="13">
        <v>0</v>
      </c>
      <c r="M542" s="19">
        <f>I542-H542</f>
        <v>35000</v>
      </c>
      <c r="N542" s="10"/>
    </row>
    <row r="543" spans="1:14" ht="24.75" customHeight="1" outlineLevel="2" x14ac:dyDescent="0.2">
      <c r="A543" s="5">
        <v>542</v>
      </c>
      <c r="B543" s="1" t="s">
        <v>448</v>
      </c>
      <c r="C543" s="1" t="s">
        <v>656</v>
      </c>
      <c r="D543" s="1">
        <v>17</v>
      </c>
      <c r="E543" s="1" t="s">
        <v>464</v>
      </c>
      <c r="F543" s="1" t="s">
        <v>329</v>
      </c>
      <c r="G543" s="1">
        <v>1817300781</v>
      </c>
      <c r="H543" s="6">
        <v>20000</v>
      </c>
      <c r="I543" s="3">
        <v>20000</v>
      </c>
      <c r="J543" s="6" t="e">
        <f>I543-#REF!</f>
        <v>#REF!</v>
      </c>
      <c r="K543" s="8"/>
      <c r="L543" s="13">
        <v>0</v>
      </c>
      <c r="M543" s="19">
        <f>I543-H543</f>
        <v>0</v>
      </c>
      <c r="N543" s="10"/>
    </row>
    <row r="544" spans="1:14" ht="24.75" customHeight="1" outlineLevel="2" x14ac:dyDescent="0.2">
      <c r="A544" s="5">
        <v>543</v>
      </c>
      <c r="B544" s="1" t="s">
        <v>448</v>
      </c>
      <c r="C544" s="1" t="s">
        <v>656</v>
      </c>
      <c r="D544" s="1">
        <v>17</v>
      </c>
      <c r="E544" s="1" t="s">
        <v>464</v>
      </c>
      <c r="F544" s="1" t="s">
        <v>330</v>
      </c>
      <c r="G544" s="1">
        <v>1817300782</v>
      </c>
      <c r="H544" s="6">
        <v>64000</v>
      </c>
      <c r="I544" s="3">
        <v>69000</v>
      </c>
      <c r="J544" s="6" t="e">
        <f>I544-#REF!</f>
        <v>#REF!</v>
      </c>
      <c r="K544" s="8"/>
      <c r="L544" s="13">
        <v>0</v>
      </c>
      <c r="M544" s="19">
        <f>I544-H544</f>
        <v>5000</v>
      </c>
    </row>
    <row r="545" spans="1:14" ht="24.75" customHeight="1" outlineLevel="2" x14ac:dyDescent="0.2">
      <c r="A545" s="5">
        <v>544</v>
      </c>
      <c r="B545" s="1" t="s">
        <v>448</v>
      </c>
      <c r="C545" s="1" t="s">
        <v>656</v>
      </c>
      <c r="D545" s="1">
        <v>17</v>
      </c>
      <c r="E545" s="1" t="s">
        <v>464</v>
      </c>
      <c r="F545" s="1" t="s">
        <v>561</v>
      </c>
      <c r="G545" s="1">
        <v>1817300783</v>
      </c>
      <c r="H545" s="6">
        <v>204000</v>
      </c>
      <c r="I545" s="3">
        <v>0</v>
      </c>
      <c r="J545" s="6" t="e">
        <f>I545-#REF!</f>
        <v>#REF!</v>
      </c>
      <c r="K545" s="8"/>
      <c r="L545" s="13">
        <v>0</v>
      </c>
      <c r="M545" s="19">
        <f>I545-H545</f>
        <v>-204000</v>
      </c>
    </row>
    <row r="546" spans="1:14" ht="24.75" customHeight="1" outlineLevel="2" x14ac:dyDescent="0.2">
      <c r="A546" s="5">
        <v>545</v>
      </c>
      <c r="B546" s="1" t="s">
        <v>448</v>
      </c>
      <c r="C546" s="1" t="s">
        <v>656</v>
      </c>
      <c r="D546" s="1">
        <v>17</v>
      </c>
      <c r="E546" s="1" t="s">
        <v>464</v>
      </c>
      <c r="F546" s="1" t="s">
        <v>46</v>
      </c>
      <c r="G546" s="1">
        <v>1817500440</v>
      </c>
      <c r="H546" s="6">
        <v>228000</v>
      </c>
      <c r="I546" s="3">
        <v>258000</v>
      </c>
      <c r="J546" s="6" t="e">
        <f>I546-#REF!</f>
        <v>#REF!</v>
      </c>
      <c r="K546" s="8"/>
      <c r="L546" s="13">
        <v>0</v>
      </c>
      <c r="M546" s="19">
        <f>I546-H546</f>
        <v>30000</v>
      </c>
    </row>
    <row r="547" spans="1:14" ht="24.75" customHeight="1" outlineLevel="2" x14ac:dyDescent="0.2">
      <c r="A547" s="5">
        <v>546</v>
      </c>
      <c r="B547" s="1" t="s">
        <v>448</v>
      </c>
      <c r="C547" s="1" t="s">
        <v>656</v>
      </c>
      <c r="D547" s="1">
        <v>17</v>
      </c>
      <c r="E547" s="1" t="s">
        <v>464</v>
      </c>
      <c r="F547" s="1" t="s">
        <v>331</v>
      </c>
      <c r="G547" s="1">
        <v>1817600910</v>
      </c>
      <c r="H547" s="6">
        <v>350000</v>
      </c>
      <c r="I547" s="3">
        <v>350000</v>
      </c>
      <c r="J547" s="6" t="e">
        <f>I547-#REF!</f>
        <v>#REF!</v>
      </c>
      <c r="K547" s="8">
        <v>600000</v>
      </c>
      <c r="L547" s="13" t="s">
        <v>682</v>
      </c>
      <c r="M547" s="19">
        <f>I547-H547</f>
        <v>0</v>
      </c>
    </row>
    <row r="548" spans="1:14" ht="24.75" customHeight="1" outlineLevel="2" x14ac:dyDescent="0.2">
      <c r="A548" s="5">
        <v>547</v>
      </c>
      <c r="B548" s="1" t="s">
        <v>448</v>
      </c>
      <c r="C548" s="1" t="s">
        <v>656</v>
      </c>
      <c r="D548" s="1">
        <v>17</v>
      </c>
      <c r="E548" s="1" t="s">
        <v>464</v>
      </c>
      <c r="F548" s="1" t="s">
        <v>48</v>
      </c>
      <c r="G548" s="1">
        <v>1817800750</v>
      </c>
      <c r="H548" s="6">
        <v>7152000</v>
      </c>
      <c r="I548" s="3">
        <v>6900000</v>
      </c>
      <c r="J548" s="6" t="e">
        <f>I548-#REF!</f>
        <v>#REF!</v>
      </c>
      <c r="K548" s="8"/>
      <c r="L548" s="13">
        <v>0</v>
      </c>
      <c r="M548" s="19">
        <f>I548-H548</f>
        <v>-252000</v>
      </c>
      <c r="N548" s="10"/>
    </row>
    <row r="549" spans="1:14" ht="24.75" customHeight="1" outlineLevel="2" x14ac:dyDescent="0.2">
      <c r="A549" s="5">
        <v>548</v>
      </c>
      <c r="B549" s="1" t="s">
        <v>448</v>
      </c>
      <c r="C549" s="1" t="s">
        <v>656</v>
      </c>
      <c r="D549" s="1">
        <v>17</v>
      </c>
      <c r="E549" s="1" t="s">
        <v>464</v>
      </c>
      <c r="F549" s="1" t="s">
        <v>338</v>
      </c>
      <c r="G549" s="1">
        <v>1817800751</v>
      </c>
      <c r="H549" s="6">
        <v>40000</v>
      </c>
      <c r="I549" s="3">
        <v>50000</v>
      </c>
      <c r="J549" s="6" t="e">
        <f>I549-#REF!</f>
        <v>#REF!</v>
      </c>
      <c r="K549" s="8"/>
      <c r="L549" s="13">
        <v>0</v>
      </c>
      <c r="M549" s="19">
        <f>I549-H549</f>
        <v>10000</v>
      </c>
      <c r="N549" s="10"/>
    </row>
    <row r="550" spans="1:14" ht="24.75" customHeight="1" outlineLevel="2" x14ac:dyDescent="0.2">
      <c r="A550" s="5">
        <v>549</v>
      </c>
      <c r="B550" s="1" t="s">
        <v>448</v>
      </c>
      <c r="C550" s="1" t="s">
        <v>656</v>
      </c>
      <c r="D550" s="1">
        <v>17</v>
      </c>
      <c r="E550" s="1" t="s">
        <v>464</v>
      </c>
      <c r="F550" s="1" t="s">
        <v>339</v>
      </c>
      <c r="G550" s="1">
        <v>1817900780</v>
      </c>
      <c r="H550" s="6">
        <v>1762000</v>
      </c>
      <c r="I550" s="3">
        <v>1868000</v>
      </c>
      <c r="J550" s="6" t="e">
        <f>I550-#REF!</f>
        <v>#REF!</v>
      </c>
      <c r="K550" s="8">
        <v>242000</v>
      </c>
      <c r="L550" s="13" t="s">
        <v>683</v>
      </c>
      <c r="M550" s="19">
        <f>I550-H550</f>
        <v>106000</v>
      </c>
    </row>
    <row r="551" spans="1:14" ht="24.75" customHeight="1" outlineLevel="2" x14ac:dyDescent="0.2">
      <c r="A551" s="5">
        <v>550</v>
      </c>
      <c r="B551" s="1" t="s">
        <v>450</v>
      </c>
      <c r="C551" s="1" t="s">
        <v>649</v>
      </c>
      <c r="D551" s="1">
        <v>17</v>
      </c>
      <c r="E551" s="1" t="s">
        <v>464</v>
      </c>
      <c r="F551" s="1" t="s">
        <v>340</v>
      </c>
      <c r="G551" s="1">
        <v>1817900781</v>
      </c>
      <c r="H551" s="6">
        <v>250000</v>
      </c>
      <c r="I551" s="3">
        <v>250000</v>
      </c>
      <c r="J551" s="6" t="e">
        <f>I551-#REF!</f>
        <v>#REF!</v>
      </c>
      <c r="K551" s="8"/>
      <c r="L551" s="13">
        <v>0</v>
      </c>
      <c r="M551" s="19">
        <f>I551-H551</f>
        <v>0</v>
      </c>
    </row>
    <row r="552" spans="1:14" ht="24.75" customHeight="1" outlineLevel="2" x14ac:dyDescent="0.2">
      <c r="A552" s="5">
        <v>551</v>
      </c>
      <c r="B552" s="1" t="s">
        <v>448</v>
      </c>
      <c r="C552" s="1" t="s">
        <v>656</v>
      </c>
      <c r="D552" s="1">
        <v>17</v>
      </c>
      <c r="E552" s="1" t="s">
        <v>464</v>
      </c>
      <c r="F552" s="1" t="s">
        <v>341</v>
      </c>
      <c r="G552" s="1">
        <v>1817900782</v>
      </c>
      <c r="H552" s="6">
        <v>20000</v>
      </c>
      <c r="I552" s="3">
        <v>0</v>
      </c>
      <c r="J552" s="6" t="e">
        <f>I552-#REF!</f>
        <v>#REF!</v>
      </c>
      <c r="K552" s="8"/>
      <c r="L552" s="13">
        <v>0</v>
      </c>
      <c r="M552" s="19">
        <f>I552-H552</f>
        <v>-20000</v>
      </c>
    </row>
    <row r="553" spans="1:14" ht="24.75" customHeight="1" outlineLevel="2" x14ac:dyDescent="0.2">
      <c r="A553" s="5">
        <v>552</v>
      </c>
      <c r="B553" s="1" t="s">
        <v>448</v>
      </c>
      <c r="C553" s="1" t="s">
        <v>656</v>
      </c>
      <c r="D553" s="1">
        <v>17</v>
      </c>
      <c r="E553" s="1" t="s">
        <v>464</v>
      </c>
      <c r="F553" s="1" t="s">
        <v>342</v>
      </c>
      <c r="G553" s="1">
        <v>1817900930</v>
      </c>
      <c r="H553" s="6">
        <v>100000</v>
      </c>
      <c r="I553" s="3">
        <v>100000</v>
      </c>
      <c r="J553" s="6" t="e">
        <f>I553-#REF!</f>
        <v>#REF!</v>
      </c>
      <c r="K553" s="8">
        <v>200000</v>
      </c>
      <c r="L553" s="13" t="s">
        <v>684</v>
      </c>
      <c r="M553" s="19">
        <f>I553-H553</f>
        <v>0</v>
      </c>
    </row>
    <row r="554" spans="1:14" ht="24.75" customHeight="1" outlineLevel="2" x14ac:dyDescent="0.2">
      <c r="A554" s="5">
        <v>553</v>
      </c>
      <c r="B554" s="1" t="s">
        <v>448</v>
      </c>
      <c r="C554" s="1" t="s">
        <v>656</v>
      </c>
      <c r="D554" s="1">
        <v>17</v>
      </c>
      <c r="E554" s="1" t="s">
        <v>464</v>
      </c>
      <c r="F554" s="1" t="s">
        <v>343</v>
      </c>
      <c r="G554" s="1">
        <v>1817900931</v>
      </c>
      <c r="H554" s="6">
        <v>50000</v>
      </c>
      <c r="I554" s="3">
        <v>50000</v>
      </c>
      <c r="J554" s="6" t="e">
        <f>I554-#REF!</f>
        <v>#REF!</v>
      </c>
      <c r="K554" s="8"/>
      <c r="L554" s="13">
        <v>0</v>
      </c>
      <c r="M554" s="19">
        <f>I554-H554</f>
        <v>0</v>
      </c>
    </row>
    <row r="555" spans="1:14" ht="24.75" customHeight="1" outlineLevel="2" x14ac:dyDescent="0.2">
      <c r="A555" s="5">
        <v>554</v>
      </c>
      <c r="B555" s="1" t="s">
        <v>450</v>
      </c>
      <c r="C555" s="1" t="s">
        <v>649</v>
      </c>
      <c r="D555" s="1">
        <v>17</v>
      </c>
      <c r="E555" s="1" t="s">
        <v>464</v>
      </c>
      <c r="F555" s="1" t="s">
        <v>49</v>
      </c>
      <c r="G555" s="1">
        <v>1818000410</v>
      </c>
      <c r="H555" s="6">
        <v>100000</v>
      </c>
      <c r="I555" s="3">
        <v>100000</v>
      </c>
      <c r="J555" s="6" t="e">
        <f>I555-#REF!</f>
        <v>#REF!</v>
      </c>
      <c r="K555" s="8"/>
      <c r="L555" s="13">
        <v>0</v>
      </c>
      <c r="M555" s="19">
        <f>I555-H555</f>
        <v>0</v>
      </c>
    </row>
    <row r="556" spans="1:14" ht="24.75" customHeight="1" outlineLevel="1" x14ac:dyDescent="0.25">
      <c r="A556" s="5">
        <v>555</v>
      </c>
      <c r="B556" s="1"/>
      <c r="C556" s="1"/>
      <c r="D556" s="1"/>
      <c r="E556" s="14" t="s">
        <v>515</v>
      </c>
      <c r="F556" s="1"/>
      <c r="G556" s="1"/>
      <c r="H556" s="6">
        <f t="shared" ref="H556:K556" si="18">SUBTOTAL(9,H478:H555)</f>
        <v>56696000</v>
      </c>
      <c r="I556" s="3">
        <f t="shared" si="18"/>
        <v>61001000</v>
      </c>
      <c r="J556" s="6" t="e">
        <f t="shared" si="18"/>
        <v>#REF!</v>
      </c>
      <c r="K556" s="8">
        <f t="shared" si="18"/>
        <v>2458000</v>
      </c>
      <c r="L556" s="13"/>
      <c r="M556" s="19">
        <f>I556-H556</f>
        <v>4305000</v>
      </c>
    </row>
    <row r="557" spans="1:14" ht="24.75" customHeight="1" outlineLevel="2" x14ac:dyDescent="0.2">
      <c r="A557" s="5">
        <v>556</v>
      </c>
      <c r="B557" s="1" t="s">
        <v>457</v>
      </c>
      <c r="C557" s="1" t="s">
        <v>598</v>
      </c>
      <c r="D557" s="1">
        <v>18</v>
      </c>
      <c r="E557" s="1" t="s">
        <v>465</v>
      </c>
      <c r="F557" s="1" t="s">
        <v>402</v>
      </c>
      <c r="G557" s="1">
        <v>1841000110</v>
      </c>
      <c r="H557" s="6">
        <v>4502000</v>
      </c>
      <c r="I557" s="3">
        <v>4812000</v>
      </c>
      <c r="J557" s="6" t="e">
        <f>I557-#REF!</f>
        <v>#REF!</v>
      </c>
      <c r="K557" s="8"/>
      <c r="L557" s="13">
        <v>0</v>
      </c>
      <c r="M557" s="19">
        <f>I557-H557</f>
        <v>310000</v>
      </c>
    </row>
    <row r="558" spans="1:14" ht="24.75" customHeight="1" outlineLevel="2" x14ac:dyDescent="0.2">
      <c r="A558" s="5">
        <v>557</v>
      </c>
      <c r="B558" s="1" t="s">
        <v>457</v>
      </c>
      <c r="C558" s="1" t="s">
        <v>598</v>
      </c>
      <c r="D558" s="1">
        <v>18</v>
      </c>
      <c r="E558" s="1" t="s">
        <v>465</v>
      </c>
      <c r="F558" s="1" t="s">
        <v>403</v>
      </c>
      <c r="G558" s="1">
        <v>1841000130</v>
      </c>
      <c r="H558" s="6">
        <v>300000</v>
      </c>
      <c r="I558" s="3">
        <v>300000</v>
      </c>
      <c r="J558" s="6" t="e">
        <f>I558-#REF!</f>
        <v>#REF!</v>
      </c>
      <c r="K558" s="8"/>
      <c r="L558" s="13">
        <v>0</v>
      </c>
      <c r="M558" s="19">
        <f>I558-H558</f>
        <v>0</v>
      </c>
    </row>
    <row r="559" spans="1:14" ht="24.75" customHeight="1" outlineLevel="2" x14ac:dyDescent="0.2">
      <c r="A559" s="5">
        <v>558</v>
      </c>
      <c r="B559" s="1" t="s">
        <v>457</v>
      </c>
      <c r="C559" s="1" t="s">
        <v>598</v>
      </c>
      <c r="D559" s="1">
        <v>18</v>
      </c>
      <c r="E559" s="1" t="s">
        <v>465</v>
      </c>
      <c r="F559" s="1" t="s">
        <v>404</v>
      </c>
      <c r="G559" s="1">
        <v>1841000140</v>
      </c>
      <c r="H559" s="6">
        <v>256000</v>
      </c>
      <c r="I559" s="3">
        <v>256000</v>
      </c>
      <c r="J559" s="6" t="e">
        <f>I559-#REF!</f>
        <v>#REF!</v>
      </c>
      <c r="K559" s="8"/>
      <c r="L559" s="13">
        <v>0</v>
      </c>
      <c r="M559" s="19">
        <f>I559-H559</f>
        <v>0</v>
      </c>
    </row>
    <row r="560" spans="1:14" ht="24.75" customHeight="1" outlineLevel="2" x14ac:dyDescent="0.2">
      <c r="A560" s="5">
        <v>559</v>
      </c>
      <c r="B560" s="1" t="s">
        <v>457</v>
      </c>
      <c r="C560" s="1" t="s">
        <v>598</v>
      </c>
      <c r="D560" s="1">
        <v>18</v>
      </c>
      <c r="E560" s="1" t="s">
        <v>465</v>
      </c>
      <c r="F560" s="1" t="s">
        <v>405</v>
      </c>
      <c r="G560" s="1">
        <v>1841000210</v>
      </c>
      <c r="H560" s="6">
        <v>1068000</v>
      </c>
      <c r="I560" s="3">
        <v>1239000</v>
      </c>
      <c r="J560" s="6" t="e">
        <f>I560-#REF!</f>
        <v>#REF!</v>
      </c>
      <c r="K560" s="8"/>
      <c r="L560" s="13">
        <v>0</v>
      </c>
      <c r="M560" s="19">
        <f>I560-H560</f>
        <v>171000</v>
      </c>
    </row>
    <row r="561" spans="1:14" ht="24.75" customHeight="1" outlineLevel="1" x14ac:dyDescent="0.25">
      <c r="A561" s="5">
        <v>560</v>
      </c>
      <c r="B561" s="1"/>
      <c r="C561" s="1"/>
      <c r="D561" s="1"/>
      <c r="E561" s="14" t="s">
        <v>516</v>
      </c>
      <c r="F561" s="1"/>
      <c r="G561" s="1"/>
      <c r="H561" s="6">
        <f t="shared" ref="H561:K561" si="19">SUBTOTAL(9,H557:H560)</f>
        <v>6126000</v>
      </c>
      <c r="I561" s="3">
        <f t="shared" si="19"/>
        <v>6607000</v>
      </c>
      <c r="J561" s="6" t="e">
        <f t="shared" si="19"/>
        <v>#REF!</v>
      </c>
      <c r="K561" s="8">
        <f t="shared" si="19"/>
        <v>0</v>
      </c>
      <c r="L561" s="13"/>
      <c r="M561" s="19">
        <f>I561-H561</f>
        <v>481000</v>
      </c>
    </row>
    <row r="562" spans="1:14" ht="32.25" customHeight="1" outlineLevel="2" x14ac:dyDescent="0.2">
      <c r="A562" s="5">
        <v>561</v>
      </c>
      <c r="B562" s="1" t="s">
        <v>452</v>
      </c>
      <c r="C562" s="1" t="s">
        <v>685</v>
      </c>
      <c r="D562" s="1">
        <v>19</v>
      </c>
      <c r="E562" s="1" t="s">
        <v>466</v>
      </c>
      <c r="F562" s="1" t="s">
        <v>406</v>
      </c>
      <c r="G562" s="1">
        <v>1841000840</v>
      </c>
      <c r="H562" s="6">
        <v>140000</v>
      </c>
      <c r="I562" s="3">
        <v>140000</v>
      </c>
      <c r="J562" s="6" t="e">
        <f>I562-#REF!</f>
        <v>#REF!</v>
      </c>
      <c r="K562" s="8"/>
      <c r="L562" s="13">
        <v>0</v>
      </c>
      <c r="M562" s="19">
        <f>I562-H562</f>
        <v>0</v>
      </c>
    </row>
    <row r="563" spans="1:14" ht="32.25" customHeight="1" outlineLevel="2" x14ac:dyDescent="0.2">
      <c r="A563" s="5">
        <v>562</v>
      </c>
      <c r="B563" s="1" t="s">
        <v>452</v>
      </c>
      <c r="C563" s="1" t="s">
        <v>685</v>
      </c>
      <c r="D563" s="1">
        <v>19</v>
      </c>
      <c r="E563" s="1" t="s">
        <v>466</v>
      </c>
      <c r="F563" s="1" t="s">
        <v>60</v>
      </c>
      <c r="G563" s="1">
        <v>1841000844</v>
      </c>
      <c r="H563" s="6">
        <v>50000</v>
      </c>
      <c r="I563" s="3">
        <v>50000</v>
      </c>
      <c r="J563" s="6" t="e">
        <f>I563-#REF!</f>
        <v>#REF!</v>
      </c>
      <c r="K563" s="8"/>
      <c r="L563" s="13">
        <v>0</v>
      </c>
      <c r="M563" s="19">
        <f>I563-H563</f>
        <v>0</v>
      </c>
    </row>
    <row r="564" spans="1:14" ht="32.25" customHeight="1" outlineLevel="2" x14ac:dyDescent="0.2">
      <c r="A564" s="5">
        <v>563</v>
      </c>
      <c r="B564" s="1" t="s">
        <v>452</v>
      </c>
      <c r="C564" s="1" t="s">
        <v>685</v>
      </c>
      <c r="D564" s="1">
        <v>19</v>
      </c>
      <c r="E564" s="1" t="s">
        <v>466</v>
      </c>
      <c r="F564" s="1" t="s">
        <v>61</v>
      </c>
      <c r="G564" s="1">
        <v>1842200840</v>
      </c>
      <c r="H564" s="6">
        <v>300000</v>
      </c>
      <c r="I564" s="3">
        <v>349000</v>
      </c>
      <c r="J564" s="6" t="e">
        <f>I564-#REF!</f>
        <v>#REF!</v>
      </c>
      <c r="K564" s="8"/>
      <c r="L564" s="13">
        <v>0</v>
      </c>
      <c r="M564" s="19">
        <f>I564-H564</f>
        <v>49000</v>
      </c>
    </row>
    <row r="565" spans="1:14" ht="32.25" customHeight="1" outlineLevel="2" x14ac:dyDescent="0.2">
      <c r="A565" s="5">
        <v>564</v>
      </c>
      <c r="B565" s="1" t="s">
        <v>452</v>
      </c>
      <c r="C565" s="1" t="s">
        <v>685</v>
      </c>
      <c r="D565" s="1">
        <v>19</v>
      </c>
      <c r="E565" s="1" t="s">
        <v>466</v>
      </c>
      <c r="F565" s="1" t="s">
        <v>407</v>
      </c>
      <c r="G565" s="1">
        <v>1842200841</v>
      </c>
      <c r="H565" s="6">
        <v>150000</v>
      </c>
      <c r="I565" s="3">
        <v>264000</v>
      </c>
      <c r="J565" s="6" t="e">
        <f>I565-#REF!</f>
        <v>#REF!</v>
      </c>
      <c r="K565" s="8"/>
      <c r="L565" s="13">
        <v>0</v>
      </c>
      <c r="M565" s="19">
        <f>I565-H565</f>
        <v>114000</v>
      </c>
    </row>
    <row r="566" spans="1:14" ht="32.25" customHeight="1" outlineLevel="2" x14ac:dyDescent="0.2">
      <c r="A566" s="5">
        <v>565</v>
      </c>
      <c r="B566" s="1" t="s">
        <v>452</v>
      </c>
      <c r="C566" s="1" t="s">
        <v>685</v>
      </c>
      <c r="D566" s="1">
        <v>19</v>
      </c>
      <c r="E566" s="1" t="s">
        <v>466</v>
      </c>
      <c r="F566" s="1" t="s">
        <v>63</v>
      </c>
      <c r="G566" s="1">
        <v>1842400840</v>
      </c>
      <c r="H566" s="6">
        <v>410000</v>
      </c>
      <c r="I566" s="3">
        <v>410000</v>
      </c>
      <c r="J566" s="6" t="e">
        <f>I566-#REF!</f>
        <v>#REF!</v>
      </c>
      <c r="K566" s="8"/>
      <c r="L566" s="13">
        <v>0</v>
      </c>
      <c r="M566" s="19">
        <f>I566-H566</f>
        <v>0</v>
      </c>
    </row>
    <row r="567" spans="1:14" ht="32.25" customHeight="1" outlineLevel="2" x14ac:dyDescent="0.2">
      <c r="A567" s="5">
        <v>566</v>
      </c>
      <c r="B567" s="1" t="s">
        <v>452</v>
      </c>
      <c r="C567" s="1" t="s">
        <v>685</v>
      </c>
      <c r="D567" s="1">
        <v>19</v>
      </c>
      <c r="E567" s="1" t="s">
        <v>466</v>
      </c>
      <c r="F567" s="1" t="s">
        <v>408</v>
      </c>
      <c r="G567" s="1">
        <v>1843500840</v>
      </c>
      <c r="H567" s="6">
        <v>1300000</v>
      </c>
      <c r="I567" s="3">
        <v>1326000</v>
      </c>
      <c r="J567" s="6" t="e">
        <f>I567-#REF!</f>
        <v>#REF!</v>
      </c>
      <c r="K567" s="8"/>
      <c r="L567" s="13">
        <v>0</v>
      </c>
      <c r="M567" s="19">
        <f>I567-H567</f>
        <v>26000</v>
      </c>
      <c r="N567" s="10"/>
    </row>
    <row r="568" spans="1:14" ht="32.25" customHeight="1" outlineLevel="2" x14ac:dyDescent="0.2">
      <c r="A568" s="5">
        <v>567</v>
      </c>
      <c r="B568" s="1" t="s">
        <v>452</v>
      </c>
      <c r="C568" s="1" t="s">
        <v>685</v>
      </c>
      <c r="D568" s="1">
        <v>19</v>
      </c>
      <c r="E568" s="1" t="s">
        <v>466</v>
      </c>
      <c r="F568" s="1" t="s">
        <v>65</v>
      </c>
      <c r="G568" s="1">
        <v>1843500841</v>
      </c>
      <c r="H568" s="6">
        <v>600000</v>
      </c>
      <c r="I568" s="3">
        <v>600000</v>
      </c>
      <c r="J568" s="6" t="e">
        <f>I568-#REF!</f>
        <v>#REF!</v>
      </c>
      <c r="K568" s="8"/>
      <c r="L568" s="13">
        <v>0</v>
      </c>
      <c r="M568" s="19">
        <f>I568-H568</f>
        <v>0</v>
      </c>
      <c r="N568" s="10"/>
    </row>
    <row r="569" spans="1:14" ht="32.25" customHeight="1" outlineLevel="2" x14ac:dyDescent="0.2">
      <c r="A569" s="5">
        <v>568</v>
      </c>
      <c r="B569" s="1" t="s">
        <v>452</v>
      </c>
      <c r="C569" s="1" t="s">
        <v>685</v>
      </c>
      <c r="D569" s="1">
        <v>19</v>
      </c>
      <c r="E569" s="1" t="s">
        <v>466</v>
      </c>
      <c r="F569" s="1" t="s">
        <v>474</v>
      </c>
      <c r="G569" s="1">
        <v>1843500842</v>
      </c>
      <c r="H569" s="6">
        <v>700000</v>
      </c>
      <c r="I569" s="3">
        <v>700000</v>
      </c>
      <c r="J569" s="6" t="e">
        <f>I569-#REF!</f>
        <v>#REF!</v>
      </c>
      <c r="K569" s="8"/>
      <c r="L569" s="13">
        <v>0</v>
      </c>
      <c r="M569" s="19">
        <f>I569-H569</f>
        <v>0</v>
      </c>
    </row>
    <row r="570" spans="1:14" ht="32.25" customHeight="1" outlineLevel="2" x14ac:dyDescent="0.2">
      <c r="A570" s="5">
        <v>569</v>
      </c>
      <c r="B570" s="1" t="s">
        <v>452</v>
      </c>
      <c r="C570" s="1" t="s">
        <v>685</v>
      </c>
      <c r="D570" s="1">
        <v>19</v>
      </c>
      <c r="E570" s="1" t="s">
        <v>466</v>
      </c>
      <c r="F570" s="1" t="s">
        <v>66</v>
      </c>
      <c r="G570" s="1">
        <v>1843500843</v>
      </c>
      <c r="H570" s="6">
        <v>100000</v>
      </c>
      <c r="I570" s="3">
        <v>100000</v>
      </c>
      <c r="J570" s="6" t="e">
        <f>I570-#REF!</f>
        <v>#REF!</v>
      </c>
      <c r="K570" s="8"/>
      <c r="L570" s="13">
        <v>0</v>
      </c>
      <c r="M570" s="19">
        <f>I570-H570</f>
        <v>0</v>
      </c>
    </row>
    <row r="571" spans="1:14" ht="32.25" customHeight="1" outlineLevel="2" x14ac:dyDescent="0.2">
      <c r="A571" s="5">
        <v>570</v>
      </c>
      <c r="B571" s="1" t="s">
        <v>452</v>
      </c>
      <c r="C571" s="1" t="s">
        <v>685</v>
      </c>
      <c r="D571" s="1">
        <v>19</v>
      </c>
      <c r="E571" s="1" t="s">
        <v>466</v>
      </c>
      <c r="F571" s="1" t="s">
        <v>409</v>
      </c>
      <c r="G571" s="1">
        <v>1843500844</v>
      </c>
      <c r="H571" s="6">
        <v>100000</v>
      </c>
      <c r="I571" s="3">
        <v>100000</v>
      </c>
      <c r="J571" s="6" t="e">
        <f>I571-#REF!</f>
        <v>#REF!</v>
      </c>
      <c r="K571" s="8"/>
      <c r="L571" s="13">
        <v>0</v>
      </c>
      <c r="M571" s="19">
        <f>I571-H571</f>
        <v>0</v>
      </c>
    </row>
    <row r="572" spans="1:14" ht="32.25" customHeight="1" outlineLevel="2" x14ac:dyDescent="0.2">
      <c r="A572" s="5">
        <v>571</v>
      </c>
      <c r="B572" s="1" t="s">
        <v>452</v>
      </c>
      <c r="C572" s="1" t="s">
        <v>685</v>
      </c>
      <c r="D572" s="1">
        <v>19</v>
      </c>
      <c r="E572" s="1" t="s">
        <v>466</v>
      </c>
      <c r="F572" s="1" t="s">
        <v>68</v>
      </c>
      <c r="G572" s="1">
        <v>1843800840</v>
      </c>
      <c r="H572" s="6">
        <v>5200000</v>
      </c>
      <c r="I572" s="3">
        <v>5700000</v>
      </c>
      <c r="J572" s="6" t="e">
        <f>I572-#REF!</f>
        <v>#REF!</v>
      </c>
      <c r="K572" s="8"/>
      <c r="L572" s="13">
        <v>0</v>
      </c>
      <c r="M572" s="19">
        <f>I572-H572</f>
        <v>500000</v>
      </c>
    </row>
    <row r="573" spans="1:14" ht="32.25" customHeight="1" outlineLevel="2" x14ac:dyDescent="0.2">
      <c r="A573" s="5">
        <v>572</v>
      </c>
      <c r="B573" s="1" t="s">
        <v>452</v>
      </c>
      <c r="C573" s="1" t="s">
        <v>685</v>
      </c>
      <c r="D573" s="1">
        <v>19</v>
      </c>
      <c r="E573" s="1" t="s">
        <v>466</v>
      </c>
      <c r="F573" s="1" t="s">
        <v>410</v>
      </c>
      <c r="G573" s="1">
        <v>1843900840</v>
      </c>
      <c r="H573" s="6">
        <v>1700000</v>
      </c>
      <c r="I573" s="3">
        <v>1790000</v>
      </c>
      <c r="J573" s="6" t="e">
        <f>I573-#REF!</f>
        <v>#REF!</v>
      </c>
      <c r="K573" s="8"/>
      <c r="L573" s="13">
        <v>0</v>
      </c>
      <c r="M573" s="19">
        <f>I573-H573</f>
        <v>90000</v>
      </c>
    </row>
    <row r="574" spans="1:14" ht="32.25" customHeight="1" outlineLevel="2" x14ac:dyDescent="0.2">
      <c r="A574" s="5">
        <v>573</v>
      </c>
      <c r="B574" s="1" t="s">
        <v>452</v>
      </c>
      <c r="C574" s="1" t="s">
        <v>685</v>
      </c>
      <c r="D574" s="1">
        <v>19</v>
      </c>
      <c r="E574" s="1" t="s">
        <v>466</v>
      </c>
      <c r="F574" s="1" t="s">
        <v>411</v>
      </c>
      <c r="G574" s="1">
        <v>1844300840</v>
      </c>
      <c r="H574" s="6">
        <v>2500000</v>
      </c>
      <c r="I574" s="3">
        <v>2760000</v>
      </c>
      <c r="J574" s="6" t="e">
        <f>I574-#REF!</f>
        <v>#REF!</v>
      </c>
      <c r="K574" s="8"/>
      <c r="L574" s="13">
        <v>0</v>
      </c>
      <c r="M574" s="19">
        <f>I574-H574</f>
        <v>260000</v>
      </c>
    </row>
    <row r="575" spans="1:14" ht="32.25" customHeight="1" outlineLevel="2" x14ac:dyDescent="0.2">
      <c r="A575" s="5">
        <v>574</v>
      </c>
      <c r="B575" s="1" t="s">
        <v>452</v>
      </c>
      <c r="C575" s="1" t="s">
        <v>685</v>
      </c>
      <c r="D575" s="1">
        <v>19</v>
      </c>
      <c r="E575" s="1" t="s">
        <v>466</v>
      </c>
      <c r="F575" s="1" t="s">
        <v>412</v>
      </c>
      <c r="G575" s="1">
        <v>1844400840</v>
      </c>
      <c r="H575" s="6">
        <v>858000</v>
      </c>
      <c r="I575" s="3">
        <v>883000</v>
      </c>
      <c r="J575" s="6" t="e">
        <f>I575-#REF!</f>
        <v>#REF!</v>
      </c>
      <c r="K575" s="8"/>
      <c r="L575" s="13">
        <v>0</v>
      </c>
      <c r="M575" s="19">
        <f>I575-H575</f>
        <v>25000</v>
      </c>
    </row>
    <row r="576" spans="1:14" ht="32.25" customHeight="1" outlineLevel="2" x14ac:dyDescent="0.2">
      <c r="A576" s="5">
        <v>575</v>
      </c>
      <c r="B576" s="1" t="s">
        <v>450</v>
      </c>
      <c r="C576" s="1" t="s">
        <v>649</v>
      </c>
      <c r="D576" s="1">
        <v>19</v>
      </c>
      <c r="E576" s="1" t="s">
        <v>466</v>
      </c>
      <c r="F576" s="1" t="s">
        <v>413</v>
      </c>
      <c r="G576" s="1">
        <v>1844400841</v>
      </c>
      <c r="H576" s="6">
        <v>100000</v>
      </c>
      <c r="I576" s="3">
        <v>100000</v>
      </c>
      <c r="J576" s="6" t="e">
        <f>I576-#REF!</f>
        <v>#REF!</v>
      </c>
      <c r="K576" s="8"/>
      <c r="L576" s="13">
        <v>0</v>
      </c>
      <c r="M576" s="19">
        <f>I576-H576</f>
        <v>0</v>
      </c>
    </row>
    <row r="577" spans="1:15" ht="32.25" customHeight="1" outlineLevel="2" x14ac:dyDescent="0.25">
      <c r="A577" s="5">
        <v>576</v>
      </c>
      <c r="B577" s="1" t="s">
        <v>452</v>
      </c>
      <c r="C577" s="1" t="s">
        <v>685</v>
      </c>
      <c r="D577" s="1">
        <v>19</v>
      </c>
      <c r="E577" s="1" t="s">
        <v>466</v>
      </c>
      <c r="F577" s="1" t="s">
        <v>414</v>
      </c>
      <c r="G577" s="1">
        <v>1844500840</v>
      </c>
      <c r="H577" s="6">
        <v>625000</v>
      </c>
      <c r="I577" s="3">
        <v>659000</v>
      </c>
      <c r="J577" s="6" t="e">
        <f>I577-#REF!</f>
        <v>#REF!</v>
      </c>
      <c r="K577" s="8"/>
      <c r="L577" s="13">
        <v>0</v>
      </c>
      <c r="M577" s="19">
        <f>I577-H577</f>
        <v>34000</v>
      </c>
      <c r="N577" s="12"/>
      <c r="O577" s="10"/>
    </row>
    <row r="578" spans="1:15" ht="32.25" customHeight="1" outlineLevel="2" x14ac:dyDescent="0.2">
      <c r="A578" s="5">
        <v>577</v>
      </c>
      <c r="B578" s="1" t="s">
        <v>452</v>
      </c>
      <c r="C578" s="1" t="s">
        <v>685</v>
      </c>
      <c r="D578" s="1">
        <v>19</v>
      </c>
      <c r="E578" s="1" t="s">
        <v>466</v>
      </c>
      <c r="F578" s="1" t="s">
        <v>74</v>
      </c>
      <c r="G578" s="1">
        <v>1845100840</v>
      </c>
      <c r="H578" s="6">
        <v>10000000</v>
      </c>
      <c r="I578" s="3">
        <v>11100000</v>
      </c>
      <c r="J578" s="6" t="e">
        <f>I578-#REF!</f>
        <v>#REF!</v>
      </c>
      <c r="K578" s="8"/>
      <c r="L578" s="13">
        <v>0</v>
      </c>
      <c r="M578" s="19">
        <f>I578-H578</f>
        <v>1100000</v>
      </c>
    </row>
    <row r="579" spans="1:15" ht="32.25" customHeight="1" outlineLevel="2" x14ac:dyDescent="0.2">
      <c r="A579" s="5">
        <v>578</v>
      </c>
      <c r="B579" s="1" t="s">
        <v>452</v>
      </c>
      <c r="C579" s="1" t="s">
        <v>685</v>
      </c>
      <c r="D579" s="1">
        <v>19</v>
      </c>
      <c r="E579" s="1" t="s">
        <v>466</v>
      </c>
      <c r="F579" s="1" t="s">
        <v>415</v>
      </c>
      <c r="G579" s="1">
        <v>1845200841</v>
      </c>
      <c r="H579" s="6">
        <v>930000</v>
      </c>
      <c r="I579" s="3">
        <v>1014000</v>
      </c>
      <c r="J579" s="6" t="e">
        <f>I579-#REF!</f>
        <v>#REF!</v>
      </c>
      <c r="K579" s="8"/>
      <c r="L579" s="13">
        <v>0</v>
      </c>
      <c r="M579" s="19">
        <f>I579-H579</f>
        <v>84000</v>
      </c>
    </row>
    <row r="580" spans="1:15" ht="32.25" customHeight="1" outlineLevel="2" x14ac:dyDescent="0.2">
      <c r="A580" s="5">
        <v>579</v>
      </c>
      <c r="B580" s="1" t="s">
        <v>452</v>
      </c>
      <c r="C580" s="1" t="s">
        <v>685</v>
      </c>
      <c r="D580" s="1">
        <v>19</v>
      </c>
      <c r="E580" s="1" t="s">
        <v>466</v>
      </c>
      <c r="F580" s="1" t="s">
        <v>77</v>
      </c>
      <c r="G580" s="1">
        <v>1845300840</v>
      </c>
      <c r="H580" s="6">
        <v>350000</v>
      </c>
      <c r="I580" s="3">
        <v>402000</v>
      </c>
      <c r="J580" s="6" t="e">
        <f>I580-#REF!</f>
        <v>#REF!</v>
      </c>
      <c r="K580" s="8"/>
      <c r="L580" s="13">
        <v>0</v>
      </c>
      <c r="M580" s="19">
        <f>I580-H580</f>
        <v>52000</v>
      </c>
      <c r="O580" s="10"/>
    </row>
    <row r="581" spans="1:15" ht="32.25" customHeight="1" outlineLevel="2" x14ac:dyDescent="0.2">
      <c r="A581" s="5">
        <v>580</v>
      </c>
      <c r="B581" s="1" t="s">
        <v>452</v>
      </c>
      <c r="C581" s="1" t="s">
        <v>685</v>
      </c>
      <c r="D581" s="1">
        <v>19</v>
      </c>
      <c r="E581" s="1" t="s">
        <v>466</v>
      </c>
      <c r="F581" s="1" t="s">
        <v>78</v>
      </c>
      <c r="G581" s="1">
        <v>1845300841</v>
      </c>
      <c r="H581" s="6">
        <v>900000</v>
      </c>
      <c r="I581" s="3">
        <v>1350000</v>
      </c>
      <c r="J581" s="6" t="e">
        <f>I581-#REF!</f>
        <v>#REF!</v>
      </c>
      <c r="K581" s="8"/>
      <c r="L581" s="13">
        <v>0</v>
      </c>
      <c r="M581" s="19">
        <f>I581-H581</f>
        <v>450000</v>
      </c>
    </row>
    <row r="582" spans="1:15" ht="32.25" customHeight="1" outlineLevel="2" x14ac:dyDescent="0.2">
      <c r="A582" s="5">
        <v>581</v>
      </c>
      <c r="B582" s="1" t="s">
        <v>452</v>
      </c>
      <c r="C582" s="1" t="s">
        <v>685</v>
      </c>
      <c r="D582" s="1">
        <v>19</v>
      </c>
      <c r="E582" s="1" t="s">
        <v>466</v>
      </c>
      <c r="F582" s="1" t="s">
        <v>79</v>
      </c>
      <c r="G582" s="1">
        <v>1846100840</v>
      </c>
      <c r="H582" s="6">
        <v>10000</v>
      </c>
      <c r="I582" s="3">
        <v>10000</v>
      </c>
      <c r="J582" s="6" t="e">
        <f>I582-#REF!</f>
        <v>#REF!</v>
      </c>
      <c r="K582" s="8"/>
      <c r="L582" s="13">
        <v>0</v>
      </c>
      <c r="M582" s="19">
        <f>I582-H582</f>
        <v>0</v>
      </c>
    </row>
    <row r="583" spans="1:15" ht="32.25" customHeight="1" outlineLevel="2" x14ac:dyDescent="0.2">
      <c r="A583" s="5">
        <v>582</v>
      </c>
      <c r="B583" s="1" t="s">
        <v>452</v>
      </c>
      <c r="C583" s="1" t="s">
        <v>685</v>
      </c>
      <c r="D583" s="1">
        <v>19</v>
      </c>
      <c r="E583" s="1" t="s">
        <v>466</v>
      </c>
      <c r="F583" s="1" t="s">
        <v>475</v>
      </c>
      <c r="G583" s="1">
        <v>1846300840</v>
      </c>
      <c r="H583" s="6">
        <v>65000</v>
      </c>
      <c r="I583" s="3">
        <v>65000</v>
      </c>
      <c r="J583" s="6" t="e">
        <f>I583-#REF!</f>
        <v>#REF!</v>
      </c>
      <c r="K583" s="8"/>
      <c r="L583" s="13">
        <v>0</v>
      </c>
      <c r="M583" s="19">
        <f>I583-H583</f>
        <v>0</v>
      </c>
    </row>
    <row r="584" spans="1:15" ht="32.25" customHeight="1" outlineLevel="2" x14ac:dyDescent="0.2">
      <c r="A584" s="5">
        <v>583</v>
      </c>
      <c r="B584" s="1" t="s">
        <v>452</v>
      </c>
      <c r="C584" s="1" t="s">
        <v>685</v>
      </c>
      <c r="D584" s="1">
        <v>19</v>
      </c>
      <c r="E584" s="1" t="s">
        <v>466</v>
      </c>
      <c r="F584" s="1" t="s">
        <v>80</v>
      </c>
      <c r="G584" s="1">
        <v>1846500840</v>
      </c>
      <c r="H584" s="6">
        <v>3800000</v>
      </c>
      <c r="I584" s="3">
        <v>4300000</v>
      </c>
      <c r="J584" s="6" t="e">
        <f>I584-#REF!</f>
        <v>#REF!</v>
      </c>
      <c r="K584" s="8"/>
      <c r="L584" s="13">
        <v>0</v>
      </c>
      <c r="M584" s="19">
        <f>I584-H584</f>
        <v>500000</v>
      </c>
    </row>
    <row r="585" spans="1:15" ht="32.25" customHeight="1" outlineLevel="2" x14ac:dyDescent="0.2">
      <c r="A585" s="5">
        <v>584</v>
      </c>
      <c r="B585" s="1" t="s">
        <v>452</v>
      </c>
      <c r="C585" s="1" t="s">
        <v>685</v>
      </c>
      <c r="D585" s="1">
        <v>19</v>
      </c>
      <c r="E585" s="1" t="s">
        <v>466</v>
      </c>
      <c r="F585" s="1" t="s">
        <v>416</v>
      </c>
      <c r="G585" s="1">
        <v>1846600840</v>
      </c>
      <c r="H585" s="6">
        <v>350000</v>
      </c>
      <c r="I585" s="3">
        <v>350000</v>
      </c>
      <c r="J585" s="6" t="e">
        <f>I585-#REF!</f>
        <v>#REF!</v>
      </c>
      <c r="K585" s="8"/>
      <c r="L585" s="13">
        <v>0</v>
      </c>
      <c r="M585" s="19">
        <f>I585-H585</f>
        <v>0</v>
      </c>
    </row>
    <row r="586" spans="1:15" ht="32.25" customHeight="1" outlineLevel="2" x14ac:dyDescent="0.2">
      <c r="A586" s="5">
        <v>585</v>
      </c>
      <c r="B586" s="1" t="s">
        <v>452</v>
      </c>
      <c r="C586" s="1" t="s">
        <v>685</v>
      </c>
      <c r="D586" s="1">
        <v>19</v>
      </c>
      <c r="E586" s="1" t="s">
        <v>466</v>
      </c>
      <c r="F586" s="1" t="s">
        <v>417</v>
      </c>
      <c r="G586" s="1">
        <v>1846700840</v>
      </c>
      <c r="H586" s="6">
        <v>500000</v>
      </c>
      <c r="I586" s="3">
        <v>650000</v>
      </c>
      <c r="J586" s="6" t="e">
        <f>I586-#REF!</f>
        <v>#REF!</v>
      </c>
      <c r="K586" s="8"/>
      <c r="L586" s="13">
        <v>0</v>
      </c>
      <c r="M586" s="19">
        <f>I586-H586</f>
        <v>150000</v>
      </c>
    </row>
    <row r="587" spans="1:15" ht="32.25" customHeight="1" outlineLevel="2" x14ac:dyDescent="0.2">
      <c r="A587" s="5">
        <v>586</v>
      </c>
      <c r="B587" s="1" t="s">
        <v>452</v>
      </c>
      <c r="C587" s="1" t="s">
        <v>685</v>
      </c>
      <c r="D587" s="1">
        <v>19</v>
      </c>
      <c r="E587" s="1" t="s">
        <v>466</v>
      </c>
      <c r="F587" s="1" t="s">
        <v>83</v>
      </c>
      <c r="G587" s="1">
        <v>1846700841</v>
      </c>
      <c r="H587" s="6">
        <v>40000</v>
      </c>
      <c r="I587" s="3">
        <v>40000</v>
      </c>
      <c r="J587" s="6" t="e">
        <f>I587-#REF!</f>
        <v>#REF!</v>
      </c>
      <c r="K587" s="8"/>
      <c r="L587" s="13">
        <v>0</v>
      </c>
      <c r="M587" s="19">
        <f>I587-H587</f>
        <v>0</v>
      </c>
    </row>
    <row r="588" spans="1:15" ht="32.25" customHeight="1" outlineLevel="2" x14ac:dyDescent="0.2">
      <c r="A588" s="5">
        <v>587</v>
      </c>
      <c r="B588" s="1" t="s">
        <v>452</v>
      </c>
      <c r="C588" s="1" t="s">
        <v>685</v>
      </c>
      <c r="D588" s="1">
        <v>19</v>
      </c>
      <c r="E588" s="1" t="s">
        <v>466</v>
      </c>
      <c r="F588" s="1" t="s">
        <v>418</v>
      </c>
      <c r="G588" s="1">
        <v>1846800840</v>
      </c>
      <c r="H588" s="6">
        <v>200000</v>
      </c>
      <c r="I588" s="3">
        <v>200000</v>
      </c>
      <c r="J588" s="6" t="e">
        <f>I588-#REF!</f>
        <v>#REF!</v>
      </c>
      <c r="K588" s="8"/>
      <c r="L588" s="13">
        <v>0</v>
      </c>
      <c r="M588" s="19">
        <f>I588-H588</f>
        <v>0</v>
      </c>
    </row>
    <row r="589" spans="1:15" ht="32.25" customHeight="1" outlineLevel="2" x14ac:dyDescent="0.2">
      <c r="A589" s="5">
        <v>588</v>
      </c>
      <c r="B589" s="1" t="s">
        <v>452</v>
      </c>
      <c r="C589" s="1" t="s">
        <v>685</v>
      </c>
      <c r="D589" s="1">
        <v>19</v>
      </c>
      <c r="E589" s="1" t="s">
        <v>466</v>
      </c>
      <c r="F589" s="1" t="s">
        <v>419</v>
      </c>
      <c r="G589" s="1">
        <v>1846800841</v>
      </c>
      <c r="H589" s="6">
        <v>150000</v>
      </c>
      <c r="I589" s="3">
        <v>150000</v>
      </c>
      <c r="J589" s="6" t="e">
        <f>I589-#REF!</f>
        <v>#REF!</v>
      </c>
      <c r="K589" s="8"/>
      <c r="L589" s="13">
        <v>0</v>
      </c>
      <c r="M589" s="19">
        <f>I589-H589</f>
        <v>0</v>
      </c>
    </row>
    <row r="590" spans="1:15" ht="32.25" customHeight="1" outlineLevel="2" x14ac:dyDescent="0.2">
      <c r="A590" s="5">
        <v>589</v>
      </c>
      <c r="B590" s="1" t="s">
        <v>452</v>
      </c>
      <c r="C590" s="1" t="s">
        <v>685</v>
      </c>
      <c r="D590" s="1">
        <v>19</v>
      </c>
      <c r="E590" s="1" t="s">
        <v>466</v>
      </c>
      <c r="F590" s="1" t="s">
        <v>420</v>
      </c>
      <c r="G590" s="1">
        <v>1846800842</v>
      </c>
      <c r="H590" s="6">
        <v>60000</v>
      </c>
      <c r="I590" s="3">
        <v>60000</v>
      </c>
      <c r="J590" s="6" t="e">
        <f>I590-#REF!</f>
        <v>#REF!</v>
      </c>
      <c r="K590" s="8"/>
      <c r="L590" s="13">
        <v>0</v>
      </c>
      <c r="M590" s="19">
        <f>I590-H590</f>
        <v>0</v>
      </c>
    </row>
    <row r="591" spans="1:15" ht="32.25" customHeight="1" outlineLevel="2" x14ac:dyDescent="0.2">
      <c r="A591" s="5">
        <v>590</v>
      </c>
      <c r="B591" s="1" t="s">
        <v>452</v>
      </c>
      <c r="C591" s="1" t="s">
        <v>685</v>
      </c>
      <c r="D591" s="1">
        <v>19</v>
      </c>
      <c r="E591" s="1" t="s">
        <v>466</v>
      </c>
      <c r="F591" s="1" t="s">
        <v>86</v>
      </c>
      <c r="G591" s="1">
        <v>1847100840</v>
      </c>
      <c r="H591" s="6">
        <v>350000</v>
      </c>
      <c r="I591" s="3">
        <v>350000</v>
      </c>
      <c r="J591" s="6" t="e">
        <f>I591-#REF!</f>
        <v>#REF!</v>
      </c>
      <c r="K591" s="8"/>
      <c r="L591" s="13">
        <v>0</v>
      </c>
      <c r="M591" s="19">
        <f>I591-H591</f>
        <v>0</v>
      </c>
    </row>
    <row r="592" spans="1:15" ht="32.25" customHeight="1" outlineLevel="2" x14ac:dyDescent="0.2">
      <c r="A592" s="5">
        <v>591</v>
      </c>
      <c r="B592" s="1" t="s">
        <v>452</v>
      </c>
      <c r="C592" s="1" t="s">
        <v>685</v>
      </c>
      <c r="D592" s="1">
        <v>19</v>
      </c>
      <c r="E592" s="1" t="s">
        <v>466</v>
      </c>
      <c r="F592" s="1" t="s">
        <v>87</v>
      </c>
      <c r="G592" s="1">
        <v>1847200840</v>
      </c>
      <c r="H592" s="6">
        <v>0</v>
      </c>
      <c r="I592" s="3">
        <v>62000</v>
      </c>
      <c r="J592" s="6" t="e">
        <f>I592-#REF!</f>
        <v>#REF!</v>
      </c>
      <c r="K592" s="8"/>
      <c r="L592" s="13">
        <v>0</v>
      </c>
      <c r="M592" s="19">
        <f>I592-H592</f>
        <v>62000</v>
      </c>
    </row>
    <row r="593" spans="1:15" ht="32.25" customHeight="1" outlineLevel="2" x14ac:dyDescent="0.2">
      <c r="A593" s="5">
        <v>592</v>
      </c>
      <c r="B593" s="1" t="s">
        <v>452</v>
      </c>
      <c r="C593" s="1" t="s">
        <v>685</v>
      </c>
      <c r="D593" s="1">
        <v>19</v>
      </c>
      <c r="E593" s="1" t="s">
        <v>466</v>
      </c>
      <c r="F593" s="1" t="s">
        <v>421</v>
      </c>
      <c r="G593" s="1">
        <v>1847300840</v>
      </c>
      <c r="H593" s="6">
        <v>365000</v>
      </c>
      <c r="I593" s="3">
        <v>365000</v>
      </c>
      <c r="J593" s="6" t="e">
        <f>I593-#REF!</f>
        <v>#REF!</v>
      </c>
      <c r="K593" s="8"/>
      <c r="L593" s="13">
        <v>0</v>
      </c>
      <c r="M593" s="19">
        <f>I593-H593</f>
        <v>0</v>
      </c>
    </row>
    <row r="594" spans="1:15" ht="32.25" customHeight="1" outlineLevel="2" x14ac:dyDescent="0.2">
      <c r="A594" s="5">
        <v>593</v>
      </c>
      <c r="B594" s="1" t="s">
        <v>452</v>
      </c>
      <c r="C594" s="1" t="s">
        <v>685</v>
      </c>
      <c r="D594" s="1">
        <v>19</v>
      </c>
      <c r="E594" s="1" t="s">
        <v>466</v>
      </c>
      <c r="F594" s="1" t="s">
        <v>89</v>
      </c>
      <c r="G594" s="1">
        <v>1847400840</v>
      </c>
      <c r="H594" s="6">
        <v>200000</v>
      </c>
      <c r="I594" s="3">
        <v>200000</v>
      </c>
      <c r="J594" s="6" t="e">
        <f>I594-#REF!</f>
        <v>#REF!</v>
      </c>
      <c r="K594" s="8"/>
      <c r="L594" s="13">
        <v>0</v>
      </c>
      <c r="M594" s="19">
        <f>I594-H594</f>
        <v>0</v>
      </c>
    </row>
    <row r="595" spans="1:15" ht="32.25" customHeight="1" outlineLevel="2" x14ac:dyDescent="0.2">
      <c r="A595" s="5">
        <v>594</v>
      </c>
      <c r="B595" s="1" t="s">
        <v>452</v>
      </c>
      <c r="C595" s="1" t="s">
        <v>685</v>
      </c>
      <c r="D595" s="1">
        <v>19</v>
      </c>
      <c r="E595" s="1" t="s">
        <v>466</v>
      </c>
      <c r="F595" s="1" t="s">
        <v>90</v>
      </c>
      <c r="G595" s="1">
        <v>1848200840</v>
      </c>
      <c r="H595" s="6">
        <v>60000</v>
      </c>
      <c r="I595" s="3">
        <v>60000</v>
      </c>
      <c r="J595" s="6" t="e">
        <f>I595-#REF!</f>
        <v>#REF!</v>
      </c>
      <c r="K595" s="8"/>
      <c r="L595" s="13">
        <v>0</v>
      </c>
      <c r="M595" s="19">
        <f>I595-H595</f>
        <v>0</v>
      </c>
    </row>
    <row r="596" spans="1:15" ht="32.25" customHeight="1" outlineLevel="2" x14ac:dyDescent="0.2">
      <c r="A596" s="5">
        <v>595</v>
      </c>
      <c r="B596" s="1" t="s">
        <v>452</v>
      </c>
      <c r="C596" s="1" t="s">
        <v>685</v>
      </c>
      <c r="D596" s="1">
        <v>19</v>
      </c>
      <c r="E596" s="1" t="s">
        <v>466</v>
      </c>
      <c r="F596" s="1" t="s">
        <v>686</v>
      </c>
      <c r="G596" s="1">
        <v>1848500840</v>
      </c>
      <c r="H596" s="6">
        <v>0</v>
      </c>
      <c r="I596" s="3"/>
      <c r="J596" s="6" t="e">
        <f>I596-#REF!</f>
        <v>#REF!</v>
      </c>
      <c r="K596" s="8"/>
      <c r="L596" s="13">
        <v>0</v>
      </c>
      <c r="M596" s="19">
        <f>I596-H596</f>
        <v>0</v>
      </c>
    </row>
    <row r="597" spans="1:15" ht="32.25" customHeight="1" outlineLevel="2" x14ac:dyDescent="0.2">
      <c r="A597" s="5">
        <v>596</v>
      </c>
      <c r="B597" s="1" t="s">
        <v>452</v>
      </c>
      <c r="C597" s="1" t="s">
        <v>685</v>
      </c>
      <c r="D597" s="1">
        <v>19</v>
      </c>
      <c r="E597" s="1" t="s">
        <v>466</v>
      </c>
      <c r="F597" s="1" t="s">
        <v>422</v>
      </c>
      <c r="G597" s="1">
        <v>1849000840</v>
      </c>
      <c r="H597" s="6">
        <v>1700000</v>
      </c>
      <c r="I597" s="3">
        <v>1700000</v>
      </c>
      <c r="J597" s="6" t="e">
        <f>I597-#REF!</f>
        <v>#REF!</v>
      </c>
      <c r="K597" s="8"/>
      <c r="L597" s="13">
        <v>0</v>
      </c>
      <c r="M597" s="19">
        <f>I597-H597</f>
        <v>0</v>
      </c>
    </row>
    <row r="598" spans="1:15" ht="32.25" customHeight="1" outlineLevel="2" x14ac:dyDescent="0.2">
      <c r="A598" s="5">
        <v>597</v>
      </c>
      <c r="B598" s="1" t="s">
        <v>452</v>
      </c>
      <c r="C598" s="1" t="s">
        <v>685</v>
      </c>
      <c r="D598" s="1">
        <v>19</v>
      </c>
      <c r="E598" s="1" t="s">
        <v>466</v>
      </c>
      <c r="F598" s="1" t="s">
        <v>423</v>
      </c>
      <c r="G598" s="1">
        <v>1849000842</v>
      </c>
      <c r="H598" s="6">
        <v>140000</v>
      </c>
      <c r="I598" s="3">
        <v>140000</v>
      </c>
      <c r="J598" s="6" t="e">
        <f>I598-#REF!</f>
        <v>#REF!</v>
      </c>
      <c r="K598" s="8"/>
      <c r="L598" s="13">
        <v>0</v>
      </c>
      <c r="M598" s="19">
        <f>I598-H598</f>
        <v>0</v>
      </c>
    </row>
    <row r="599" spans="1:15" ht="32.25" customHeight="1" outlineLevel="2" x14ac:dyDescent="0.2">
      <c r="A599" s="5">
        <v>598</v>
      </c>
      <c r="B599" s="1" t="s">
        <v>452</v>
      </c>
      <c r="C599" s="1" t="s">
        <v>685</v>
      </c>
      <c r="D599" s="1">
        <v>19</v>
      </c>
      <c r="E599" s="1" t="s">
        <v>466</v>
      </c>
      <c r="F599" s="1" t="s">
        <v>93</v>
      </c>
      <c r="G599" s="1">
        <v>1849000843</v>
      </c>
      <c r="H599" s="6">
        <v>40000</v>
      </c>
      <c r="I599" s="3">
        <v>40000</v>
      </c>
      <c r="J599" s="6" t="e">
        <f>I599-#REF!</f>
        <v>#REF!</v>
      </c>
      <c r="K599" s="8"/>
      <c r="L599" s="13">
        <v>0</v>
      </c>
      <c r="M599" s="19">
        <f>I599-H599</f>
        <v>0</v>
      </c>
      <c r="N599" s="10"/>
    </row>
    <row r="600" spans="1:15" ht="32.25" customHeight="1" outlineLevel="1" x14ac:dyDescent="0.25">
      <c r="A600" s="5">
        <v>599</v>
      </c>
      <c r="B600" s="1"/>
      <c r="C600" s="1"/>
      <c r="D600" s="1"/>
      <c r="E600" s="14" t="s">
        <v>517</v>
      </c>
      <c r="F600" s="1"/>
      <c r="G600" s="1"/>
      <c r="H600" s="6">
        <f t="shared" ref="H600:K600" si="20">SUBTOTAL(9,H562:H599)</f>
        <v>35043000</v>
      </c>
      <c r="I600" s="3">
        <f t="shared" si="20"/>
        <v>38539000</v>
      </c>
      <c r="J600" s="6" t="e">
        <f t="shared" si="20"/>
        <v>#REF!</v>
      </c>
      <c r="K600" s="8">
        <f t="shared" si="20"/>
        <v>0</v>
      </c>
      <c r="L600" s="13"/>
      <c r="M600" s="19">
        <f>I600-H600</f>
        <v>3496000</v>
      </c>
      <c r="N600" s="10"/>
    </row>
    <row r="601" spans="1:15" ht="32.25" customHeight="1" outlineLevel="2" x14ac:dyDescent="0.2">
      <c r="A601" s="5">
        <v>600</v>
      </c>
      <c r="B601" s="1" t="s">
        <v>442</v>
      </c>
      <c r="C601" s="1" t="s">
        <v>625</v>
      </c>
      <c r="D601" s="1">
        <v>20</v>
      </c>
      <c r="E601" s="1" t="s">
        <v>461</v>
      </c>
      <c r="F601" s="1" t="s">
        <v>151</v>
      </c>
      <c r="G601" s="1">
        <v>1648000691</v>
      </c>
      <c r="H601" s="6">
        <v>7580000</v>
      </c>
      <c r="I601" s="3">
        <v>6819000</v>
      </c>
      <c r="J601" s="6" t="e">
        <f>I601-#REF!</f>
        <v>#REF!</v>
      </c>
      <c r="K601" s="8"/>
      <c r="L601" s="13">
        <v>0</v>
      </c>
      <c r="M601" s="19">
        <f>I601-H601</f>
        <v>-761000</v>
      </c>
      <c r="N601" s="10"/>
    </row>
    <row r="602" spans="1:15" ht="32.25" customHeight="1" outlineLevel="2" x14ac:dyDescent="0.2">
      <c r="A602" s="5">
        <v>601</v>
      </c>
      <c r="B602" s="1" t="s">
        <v>442</v>
      </c>
      <c r="C602" s="1" t="s">
        <v>625</v>
      </c>
      <c r="D602" s="1">
        <v>20</v>
      </c>
      <c r="E602" s="1" t="s">
        <v>461</v>
      </c>
      <c r="F602" s="1" t="s">
        <v>152</v>
      </c>
      <c r="G602" s="1">
        <v>1648000692</v>
      </c>
      <c r="H602" s="6">
        <v>2178000</v>
      </c>
      <c r="I602" s="3">
        <v>1818000</v>
      </c>
      <c r="J602" s="6" t="e">
        <f>I602-#REF!</f>
        <v>#REF!</v>
      </c>
      <c r="K602" s="8"/>
      <c r="L602" s="13">
        <v>0</v>
      </c>
      <c r="M602" s="19">
        <f>I602-H602</f>
        <v>-360000</v>
      </c>
      <c r="N602" s="10"/>
      <c r="O602" s="10"/>
    </row>
    <row r="603" spans="1:15" ht="32.25" customHeight="1" outlineLevel="2" x14ac:dyDescent="0.2">
      <c r="A603" s="5">
        <v>602</v>
      </c>
      <c r="B603" s="1" t="s">
        <v>442</v>
      </c>
      <c r="C603" s="1" t="s">
        <v>625</v>
      </c>
      <c r="D603" s="1">
        <v>20</v>
      </c>
      <c r="E603" s="1" t="s">
        <v>461</v>
      </c>
      <c r="F603" s="1" t="s">
        <v>153</v>
      </c>
      <c r="G603" s="1">
        <v>1648000693</v>
      </c>
      <c r="H603" s="6">
        <v>2026000</v>
      </c>
      <c r="I603" s="3">
        <v>1650000</v>
      </c>
      <c r="J603" s="6" t="e">
        <f>I603-#REF!</f>
        <v>#REF!</v>
      </c>
      <c r="K603" s="8"/>
      <c r="L603" s="13">
        <v>0</v>
      </c>
      <c r="M603" s="19">
        <f>I603-H603</f>
        <v>-376000</v>
      </c>
      <c r="O603" s="10"/>
    </row>
    <row r="604" spans="1:15" ht="32.25" customHeight="1" outlineLevel="1" x14ac:dyDescent="0.25">
      <c r="A604" s="5">
        <v>603</v>
      </c>
      <c r="B604" s="1"/>
      <c r="C604" s="1"/>
      <c r="D604" s="1"/>
      <c r="E604" s="14" t="s">
        <v>518</v>
      </c>
      <c r="F604" s="1"/>
      <c r="G604" s="1"/>
      <c r="H604" s="6">
        <f t="shared" ref="H604:K604" si="21">SUBTOTAL(9,H601:H603)</f>
        <v>11784000</v>
      </c>
      <c r="I604" s="3">
        <f t="shared" si="21"/>
        <v>10287000</v>
      </c>
      <c r="J604" s="6" t="e">
        <f t="shared" si="21"/>
        <v>#REF!</v>
      </c>
      <c r="K604" s="8">
        <f t="shared" si="21"/>
        <v>0</v>
      </c>
      <c r="L604" s="13"/>
      <c r="M604" s="19">
        <f>I604-H604</f>
        <v>-1497000</v>
      </c>
      <c r="O604" s="10"/>
    </row>
    <row r="605" spans="1:15" ht="32.25" customHeight="1" outlineLevel="2" x14ac:dyDescent="0.2">
      <c r="A605" s="5">
        <v>604</v>
      </c>
      <c r="B605" s="1" t="s">
        <v>442</v>
      </c>
      <c r="C605" s="1" t="s">
        <v>625</v>
      </c>
      <c r="D605" s="1">
        <v>21</v>
      </c>
      <c r="E605" s="1" t="s">
        <v>462</v>
      </c>
      <c r="F605" s="1" t="s">
        <v>154</v>
      </c>
      <c r="G605" s="1">
        <v>1649100694</v>
      </c>
      <c r="H605" s="6">
        <v>1706000</v>
      </c>
      <c r="I605" s="3">
        <v>1203000</v>
      </c>
      <c r="J605" s="6" t="e">
        <f>I605-#REF!</f>
        <v>#REF!</v>
      </c>
      <c r="K605" s="8"/>
      <c r="L605" s="13">
        <v>0</v>
      </c>
      <c r="M605" s="19">
        <f>I605-H605</f>
        <v>-503000</v>
      </c>
      <c r="N605" s="10"/>
      <c r="O605" s="10"/>
    </row>
    <row r="606" spans="1:15" ht="32.25" customHeight="1" outlineLevel="2" x14ac:dyDescent="0.2">
      <c r="A606" s="5">
        <v>605</v>
      </c>
      <c r="B606" s="1" t="s">
        <v>442</v>
      </c>
      <c r="C606" s="1" t="s">
        <v>625</v>
      </c>
      <c r="D606" s="1">
        <v>21</v>
      </c>
      <c r="E606" s="1" t="s">
        <v>462</v>
      </c>
      <c r="F606" s="1" t="s">
        <v>155</v>
      </c>
      <c r="G606" s="1">
        <v>1649100695</v>
      </c>
      <c r="H606" s="6">
        <v>176000</v>
      </c>
      <c r="I606" s="3">
        <v>85000</v>
      </c>
      <c r="J606" s="6" t="e">
        <f>I606-#REF!</f>
        <v>#REF!</v>
      </c>
      <c r="K606" s="8"/>
      <c r="L606" s="13">
        <v>0</v>
      </c>
      <c r="M606" s="19">
        <f>I606-H606</f>
        <v>-91000</v>
      </c>
      <c r="N606" s="10"/>
      <c r="O606" s="10"/>
    </row>
    <row r="607" spans="1:15" ht="32.25" customHeight="1" outlineLevel="2" x14ac:dyDescent="0.2">
      <c r="A607" s="5">
        <v>606</v>
      </c>
      <c r="B607" s="1" t="s">
        <v>442</v>
      </c>
      <c r="C607" s="1" t="s">
        <v>625</v>
      </c>
      <c r="D607" s="1">
        <v>21</v>
      </c>
      <c r="E607" s="1" t="s">
        <v>462</v>
      </c>
      <c r="F607" s="1" t="s">
        <v>156</v>
      </c>
      <c r="G607" s="1">
        <v>1649100696</v>
      </c>
      <c r="H607" s="6">
        <v>1144000</v>
      </c>
      <c r="I607" s="3">
        <v>714000</v>
      </c>
      <c r="J607" s="6" t="e">
        <f>I607-#REF!</f>
        <v>#REF!</v>
      </c>
      <c r="K607" s="8"/>
      <c r="L607" s="13">
        <v>0</v>
      </c>
      <c r="M607" s="19">
        <f>I607-H607</f>
        <v>-430000</v>
      </c>
    </row>
    <row r="608" spans="1:15" ht="32.25" customHeight="1" outlineLevel="2" x14ac:dyDescent="0.2">
      <c r="A608" s="5">
        <v>607</v>
      </c>
      <c r="B608" s="1" t="s">
        <v>442</v>
      </c>
      <c r="C608" s="1" t="s">
        <v>625</v>
      </c>
      <c r="D608" s="1">
        <v>21</v>
      </c>
      <c r="E608" s="1" t="s">
        <v>462</v>
      </c>
      <c r="F608" s="1" t="s">
        <v>687</v>
      </c>
      <c r="G608" s="1">
        <v>1649100697</v>
      </c>
      <c r="H608" s="6">
        <v>0</v>
      </c>
      <c r="I608" s="3">
        <v>0</v>
      </c>
      <c r="J608" s="6" t="e">
        <f>I608-#REF!</f>
        <v>#REF!</v>
      </c>
      <c r="K608" s="8"/>
      <c r="L608" s="13">
        <v>0</v>
      </c>
      <c r="M608" s="19">
        <f>I608-H608</f>
        <v>0</v>
      </c>
    </row>
    <row r="609" spans="1:15" ht="32.25" customHeight="1" outlineLevel="1" x14ac:dyDescent="0.25">
      <c r="A609" s="5">
        <v>608</v>
      </c>
      <c r="B609" s="1"/>
      <c r="C609" s="1"/>
      <c r="D609" s="1"/>
      <c r="E609" s="14" t="s">
        <v>519</v>
      </c>
      <c r="F609" s="1"/>
      <c r="G609" s="1"/>
      <c r="H609" s="6">
        <f t="shared" ref="H609:K609" si="22">SUBTOTAL(9,H605:H608)</f>
        <v>3026000</v>
      </c>
      <c r="I609" s="3">
        <f t="shared" si="22"/>
        <v>2002000</v>
      </c>
      <c r="J609" s="6" t="e">
        <f t="shared" si="22"/>
        <v>#REF!</v>
      </c>
      <c r="K609" s="8">
        <f t="shared" si="22"/>
        <v>0</v>
      </c>
      <c r="L609" s="13"/>
      <c r="M609" s="19">
        <f>I609-H609</f>
        <v>-1024000</v>
      </c>
    </row>
    <row r="610" spans="1:15" ht="32.25" customHeight="1" outlineLevel="2" x14ac:dyDescent="0.2">
      <c r="A610" s="5">
        <v>609</v>
      </c>
      <c r="B610" s="1" t="s">
        <v>442</v>
      </c>
      <c r="C610" s="1" t="s">
        <v>625</v>
      </c>
      <c r="D610" s="1">
        <v>22</v>
      </c>
      <c r="E610" s="1" t="s">
        <v>460</v>
      </c>
      <c r="F610" s="1" t="s">
        <v>149</v>
      </c>
      <c r="G610" s="1">
        <v>1631000610</v>
      </c>
      <c r="H610" s="6">
        <v>600000</v>
      </c>
      <c r="I610" s="3">
        <v>600000</v>
      </c>
      <c r="J610" s="6" t="e">
        <f>I610-#REF!</f>
        <v>#REF!</v>
      </c>
      <c r="K610" s="8"/>
      <c r="L610" s="13">
        <v>0</v>
      </c>
      <c r="M610" s="19">
        <f>I610-H610</f>
        <v>0</v>
      </c>
    </row>
    <row r="611" spans="1:15" ht="32.25" customHeight="1" outlineLevel="2" x14ac:dyDescent="0.2">
      <c r="A611" s="5">
        <v>610</v>
      </c>
      <c r="B611" s="1" t="s">
        <v>442</v>
      </c>
      <c r="C611" s="1" t="s">
        <v>625</v>
      </c>
      <c r="D611" s="1">
        <v>22</v>
      </c>
      <c r="E611" s="1" t="s">
        <v>460</v>
      </c>
      <c r="F611" s="1" t="s">
        <v>533</v>
      </c>
      <c r="G611" s="1">
        <v>1631000611</v>
      </c>
      <c r="H611" s="6">
        <v>250000</v>
      </c>
      <c r="I611" s="3">
        <v>250000</v>
      </c>
      <c r="J611" s="6" t="e">
        <f>I611-#REF!</f>
        <v>#REF!</v>
      </c>
      <c r="K611" s="8"/>
      <c r="L611" s="13">
        <v>0</v>
      </c>
      <c r="M611" s="19">
        <f>I611-H611</f>
        <v>0</v>
      </c>
      <c r="O611" s="10"/>
    </row>
    <row r="612" spans="1:15" ht="32.25" customHeight="1" outlineLevel="2" x14ac:dyDescent="0.2">
      <c r="A612" s="5">
        <v>611</v>
      </c>
      <c r="B612" s="1" t="s">
        <v>442</v>
      </c>
      <c r="C612" s="1" t="s">
        <v>625</v>
      </c>
      <c r="D612" s="1">
        <v>22</v>
      </c>
      <c r="E612" s="1" t="s">
        <v>460</v>
      </c>
      <c r="F612" s="1" t="s">
        <v>150</v>
      </c>
      <c r="G612" s="1">
        <v>1632000620</v>
      </c>
      <c r="H612" s="6">
        <v>50000</v>
      </c>
      <c r="I612" s="3">
        <v>50000</v>
      </c>
      <c r="J612" s="6" t="e">
        <f>I612-#REF!</f>
        <v>#REF!</v>
      </c>
      <c r="K612" s="8"/>
      <c r="L612" s="13">
        <v>0</v>
      </c>
      <c r="M612" s="19">
        <f>I612-H612</f>
        <v>0</v>
      </c>
      <c r="N612" s="10"/>
      <c r="O612" s="10"/>
    </row>
    <row r="613" spans="1:15" ht="32.25" customHeight="1" outlineLevel="2" x14ac:dyDescent="0.2">
      <c r="A613" s="5">
        <v>612</v>
      </c>
      <c r="B613" s="1" t="s">
        <v>442</v>
      </c>
      <c r="C613" s="1" t="s">
        <v>625</v>
      </c>
      <c r="D613" s="1">
        <v>22</v>
      </c>
      <c r="E613" s="1" t="s">
        <v>460</v>
      </c>
      <c r="F613" s="1" t="s">
        <v>2</v>
      </c>
      <c r="G613" s="1">
        <v>1632000680</v>
      </c>
      <c r="H613" s="6">
        <v>600000</v>
      </c>
      <c r="I613" s="3">
        <v>1000000</v>
      </c>
      <c r="J613" s="6" t="e">
        <f>I613-#REF!</f>
        <v>#REF!</v>
      </c>
      <c r="K613" s="8"/>
      <c r="L613" s="13">
        <v>0</v>
      </c>
      <c r="M613" s="19">
        <f>I613-H613</f>
        <v>400000</v>
      </c>
      <c r="N613" s="10"/>
      <c r="O613" s="10"/>
    </row>
    <row r="614" spans="1:15" ht="32.25" customHeight="1" outlineLevel="1" x14ac:dyDescent="0.25">
      <c r="A614" s="5">
        <v>613</v>
      </c>
      <c r="B614" s="1"/>
      <c r="C614" s="1"/>
      <c r="D614" s="1"/>
      <c r="E614" s="14" t="s">
        <v>520</v>
      </c>
      <c r="F614" s="1"/>
      <c r="G614" s="1"/>
      <c r="H614" s="6">
        <f t="shared" ref="H614:K614" si="23">SUBTOTAL(9,H610:H613)</f>
        <v>1500000</v>
      </c>
      <c r="I614" s="3">
        <f t="shared" si="23"/>
        <v>1900000</v>
      </c>
      <c r="J614" s="6" t="e">
        <f t="shared" si="23"/>
        <v>#REF!</v>
      </c>
      <c r="K614" s="8">
        <f t="shared" si="23"/>
        <v>0</v>
      </c>
      <c r="L614" s="13"/>
      <c r="M614" s="19">
        <f>I614-H614</f>
        <v>400000</v>
      </c>
      <c r="N614" s="10"/>
      <c r="O614" s="10"/>
    </row>
    <row r="615" spans="1:15" ht="32.25" customHeight="1" outlineLevel="2" x14ac:dyDescent="0.2">
      <c r="A615" s="5">
        <v>614</v>
      </c>
      <c r="B615" s="1" t="s">
        <v>442</v>
      </c>
      <c r="C615" s="1" t="s">
        <v>625</v>
      </c>
      <c r="D615" s="1">
        <v>23</v>
      </c>
      <c r="E615" s="1" t="s">
        <v>468</v>
      </c>
      <c r="F615" s="1" t="s">
        <v>439</v>
      </c>
      <c r="G615" s="1">
        <v>1994000780</v>
      </c>
      <c r="H615" s="6">
        <v>200000</v>
      </c>
      <c r="I615" s="3">
        <v>200000</v>
      </c>
      <c r="J615" s="6" t="e">
        <f>I615-#REF!</f>
        <v>#REF!</v>
      </c>
      <c r="K615" s="8"/>
      <c r="L615" s="13">
        <v>0</v>
      </c>
      <c r="M615" s="19">
        <f>I615-H615</f>
        <v>0</v>
      </c>
      <c r="N615" s="10"/>
    </row>
    <row r="616" spans="1:15" ht="32.25" customHeight="1" outlineLevel="2" x14ac:dyDescent="0.2">
      <c r="A616" s="5">
        <v>615</v>
      </c>
      <c r="B616" s="1" t="s">
        <v>442</v>
      </c>
      <c r="C616" s="1" t="s">
        <v>625</v>
      </c>
      <c r="D616" s="1">
        <v>23</v>
      </c>
      <c r="E616" s="1" t="s">
        <v>468</v>
      </c>
      <c r="F616" s="1" t="s">
        <v>440</v>
      </c>
      <c r="G616" s="1">
        <v>1994000783</v>
      </c>
      <c r="H616" s="6">
        <v>100000</v>
      </c>
      <c r="I616" s="3">
        <v>100000</v>
      </c>
      <c r="J616" s="6" t="e">
        <f>I616-#REF!</f>
        <v>#REF!</v>
      </c>
      <c r="K616" s="8"/>
      <c r="L616" s="13">
        <v>0</v>
      </c>
      <c r="M616" s="19">
        <f>I616-H616</f>
        <v>0</v>
      </c>
    </row>
    <row r="617" spans="1:15" ht="32.25" customHeight="1" outlineLevel="1" x14ac:dyDescent="0.25">
      <c r="A617" s="5">
        <v>616</v>
      </c>
      <c r="B617" s="1"/>
      <c r="C617" s="1"/>
      <c r="D617" s="1"/>
      <c r="E617" s="14" t="s">
        <v>521</v>
      </c>
      <c r="F617" s="1"/>
      <c r="G617" s="1"/>
      <c r="H617" s="6">
        <f t="shared" ref="H617:K617" si="24">SUBTOTAL(9,H615:H616)</f>
        <v>300000</v>
      </c>
      <c r="I617" s="3">
        <f t="shared" si="24"/>
        <v>300000</v>
      </c>
      <c r="J617" s="6" t="e">
        <f t="shared" si="24"/>
        <v>#REF!</v>
      </c>
      <c r="K617" s="8">
        <f t="shared" si="24"/>
        <v>0</v>
      </c>
      <c r="L617" s="13"/>
      <c r="M617" s="19">
        <f>I617-H617</f>
        <v>0</v>
      </c>
    </row>
    <row r="618" spans="1:15" s="12" customFormat="1" ht="32.25" customHeight="1" outlineLevel="2" x14ac:dyDescent="0.25">
      <c r="A618" s="5">
        <v>617</v>
      </c>
      <c r="B618" s="1" t="s">
        <v>442</v>
      </c>
      <c r="C618" s="1" t="s">
        <v>625</v>
      </c>
      <c r="D618" s="1">
        <v>24</v>
      </c>
      <c r="E618" s="1" t="s">
        <v>469</v>
      </c>
      <c r="F618" s="1" t="s">
        <v>3</v>
      </c>
      <c r="G618" s="1">
        <v>1995000860</v>
      </c>
      <c r="H618" s="6">
        <v>21000000</v>
      </c>
      <c r="I618" s="3">
        <v>22000000</v>
      </c>
      <c r="J618" s="6" t="e">
        <f>I618-#REF!</f>
        <v>#REF!</v>
      </c>
      <c r="K618" s="8"/>
      <c r="L618" s="13">
        <v>0</v>
      </c>
      <c r="M618" s="19">
        <f>I618-H618</f>
        <v>1000000</v>
      </c>
      <c r="N618" s="4"/>
      <c r="O618" s="4"/>
    </row>
    <row r="619" spans="1:15" s="12" customFormat="1" ht="32.25" customHeight="1" outlineLevel="1" x14ac:dyDescent="0.25">
      <c r="A619" s="5">
        <v>618</v>
      </c>
      <c r="B619" s="1"/>
      <c r="C619" s="1"/>
      <c r="D619" s="1"/>
      <c r="E619" s="14" t="s">
        <v>522</v>
      </c>
      <c r="F619" s="1"/>
      <c r="G619" s="1"/>
      <c r="H619" s="6">
        <f t="shared" ref="H619:K619" si="25">SUBTOTAL(9,H618:H618)</f>
        <v>21000000</v>
      </c>
      <c r="I619" s="3">
        <f t="shared" si="25"/>
        <v>22000000</v>
      </c>
      <c r="J619" s="6" t="e">
        <f t="shared" si="25"/>
        <v>#REF!</v>
      </c>
      <c r="K619" s="8">
        <f t="shared" si="25"/>
        <v>0</v>
      </c>
      <c r="L619" s="13"/>
      <c r="M619" s="19">
        <f>I619-H619</f>
        <v>1000000</v>
      </c>
      <c r="N619" s="4"/>
      <c r="O619" s="4"/>
    </row>
    <row r="620" spans="1:15" outlineLevel="1" x14ac:dyDescent="0.2">
      <c r="A620" s="5">
        <v>619</v>
      </c>
      <c r="B620" s="1"/>
      <c r="C620" s="1"/>
      <c r="D620" s="1"/>
      <c r="E620" s="1"/>
      <c r="F620" s="1"/>
      <c r="G620" s="1"/>
      <c r="H620" s="2">
        <f>SUM(H619,H617,H614,H609,H604,H600,H561,H556,H477,H426,H260)</f>
        <v>256996000</v>
      </c>
      <c r="I620" s="3">
        <f t="shared" ref="I620:K620" si="26">SUM(I619,I617,I614,I609,I604,I600,I561,I556,I477,I426,I260)</f>
        <v>275354000</v>
      </c>
      <c r="J620" s="2" t="e">
        <f t="shared" si="26"/>
        <v>#REF!</v>
      </c>
      <c r="K620" s="2">
        <f t="shared" si="26"/>
        <v>7378000</v>
      </c>
      <c r="L620" s="13"/>
      <c r="M620" s="19">
        <f>I620-H620</f>
        <v>18358000</v>
      </c>
    </row>
  </sheetData>
  <pageMargins left="0.51181102362204722" right="0.51181102362204722" top="1.9291338582677167" bottom="0.74803149606299213" header="1.6929133858267718" footer="0.31496062992125984"/>
  <pageSetup paperSize="9" orientation="portrait" r:id="rId1"/>
  <headerFooter>
    <oddHeader>&amp;L&amp;D&amp;Cהצעת  תקציב 2015</oddHeader>
    <oddFooter>&amp;C&amp;P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תקציב 2015 מלא</vt:lpstr>
      <vt:lpstr>'תקציב 2015 מלא'!WPrint_TitlesW</vt:lpstr>
    </vt:vector>
  </TitlesOfParts>
  <Company>עיריית עפולה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איציק</dc:creator>
  <cp:lastModifiedBy>Shriki</cp:lastModifiedBy>
  <cp:lastPrinted>2014-12-02T13:06:28Z</cp:lastPrinted>
  <dcterms:created xsi:type="dcterms:W3CDTF">2009-12-04T08:13:39Z</dcterms:created>
  <dcterms:modified xsi:type="dcterms:W3CDTF">2014-12-09T11:08:37Z</dcterms:modified>
</cp:coreProperties>
</file>