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320" windowHeight="8025"/>
  </bookViews>
  <sheets>
    <sheet name="פורמט" sheetId="1" r:id="rId1"/>
    <sheet name="גיליון1" sheetId="4" r:id="rId2"/>
    <sheet name="גיליון3" sheetId="3" state="hidden" r:id="rId3"/>
  </sheets>
  <definedNames>
    <definedName name="_xlnm.Print_Area" localSheetId="0">פורמט!$A$1:$N$14</definedName>
  </definedNames>
  <calcPr calcId="152511"/>
  <fileRecoveryPr autoRecover="0"/>
</workbook>
</file>

<file path=xl/calcChain.xml><?xml version="1.0" encoding="utf-8"?>
<calcChain xmlns="http://schemas.openxmlformats.org/spreadsheetml/2006/main">
  <c r="M50" i="1" l="1"/>
  <c r="L49" i="1"/>
  <c r="L50" i="1" s="1"/>
  <c r="M43" i="1"/>
  <c r="L33" i="1"/>
  <c r="L21" i="1"/>
  <c r="L17" i="1"/>
  <c r="L38" i="1" l="1"/>
  <c r="L31" i="1" l="1"/>
  <c r="L11" i="1" l="1"/>
  <c r="L35" i="1"/>
</calcChain>
</file>

<file path=xl/sharedStrings.xml><?xml version="1.0" encoding="utf-8"?>
<sst xmlns="http://schemas.openxmlformats.org/spreadsheetml/2006/main" count="229" uniqueCount="202">
  <si>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</si>
  <si>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</si>
  <si>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</si>
  <si>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</si>
  <si>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</si>
  <si>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</si>
  <si>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</si>
  <si>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</si>
  <si>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</si>
  <si>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</si>
  <si>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</si>
  <si>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</si>
  <si>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</si>
  <si>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</si>
  <si>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</si>
  <si>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</si>
  <si>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</si>
  <si>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</si>
  <si>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</si>
  <si>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</si>
  <si>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</si>
  <si>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</si>
  <si>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</si>
  <si>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</si>
  <si>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</si>
  <si>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</si>
  <si>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</si>
  <si>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</si>
  <si>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</si>
  <si>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</si>
  <si>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</si>
  <si>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</si>
  <si>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</si>
  <si>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</si>
  <si>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</si>
  <si>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</si>
  <si>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יעד משותף</t>
  </si>
  <si>
    <t>ערך השוואתי/ התחלתי ליעד</t>
  </si>
  <si>
    <t>משימות מרכזיות למימוש היעד
לכל יעד יכולות להיות מספר משימות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</si>
  <si>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</si>
  <si>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</si>
  <si>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</si>
  <si>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t>ינואר 2018</t>
  </si>
  <si>
    <t>מרץ 2018</t>
  </si>
  <si>
    <t>אפריל 2018</t>
  </si>
  <si>
    <t>מאי 2018</t>
  </si>
  <si>
    <t>יוני 2018</t>
  </si>
  <si>
    <t>יולי 2018</t>
  </si>
  <si>
    <t>אוגוסט 2018</t>
  </si>
  <si>
    <t>ספטמבר 2018</t>
  </si>
  <si>
    <t>אוקטובר 2018</t>
  </si>
  <si>
    <t>נובמבר 2018</t>
  </si>
  <si>
    <t>דצמבר 2018</t>
  </si>
  <si>
    <t>משימה רב שנתית - סיום לאחר 2018</t>
  </si>
  <si>
    <t>משימה שנתית - סיום בסוף 2018</t>
  </si>
  <si>
    <t>הכשרה מקצועית  לכל אחד מעובדי האגף למתן מענה מיטבי לכלל עובדי העירייה</t>
  </si>
  <si>
    <t>ניהול ופיתוח מאגרי מידע של משאבי אנוש כתשומה לקבלת החלטות</t>
  </si>
  <si>
    <t>ניהול מערך ההדרכה וההשתלמויות ככלי לפיתוח ההון האנושי</t>
  </si>
  <si>
    <t>כל עובדת יצאה לפחות להשתלמות אחת במהלך שנת 2018</t>
  </si>
  <si>
    <t>קפה וסימפטיה עם ראש העיר אחת לחודש.</t>
  </si>
  <si>
    <t>חיזוק המחויבות של העובדים לארגון</t>
  </si>
  <si>
    <t>שיחות למיצוי זכויות עובדים</t>
  </si>
  <si>
    <t>ביקורי בית אצל עובדים חולים, יולדות ואבלים</t>
  </si>
  <si>
    <t>גזברות ורכש</t>
  </si>
  <si>
    <t>מנמ"ר</t>
  </si>
  <si>
    <t>ראש העיר, סגן ראש העיר וממונה כ"א ומשאבי אנוש והגזבר</t>
  </si>
  <si>
    <t>רכזות כ"א באגפים ולשכת ראש העיר</t>
  </si>
  <si>
    <t>רכזות כ"א באגפים, מנהלי האגפים, מנהלי המחלקות וועד העובדים</t>
  </si>
  <si>
    <t>רכש, גזברות, רכזות כ"א באגפים, מנהלי האגפים, מנהלי המחלקות וועד העובדים</t>
  </si>
  <si>
    <t>חלוקת שי לילדי העובדים המתגייסים במהלך שנת 2018.</t>
  </si>
  <si>
    <t>100% מהמוזמנים השתתפו באירוע בלשכת ראש העיר</t>
  </si>
  <si>
    <t xml:space="preserve">עמותת דור לדור </t>
  </si>
  <si>
    <t>לפחות 100 עובדים השתתפו בשיחת מיצוי זכויות אישית</t>
  </si>
  <si>
    <t>לפחות 50 עובדים השתתפו בשיחת מיצוי זכויות</t>
  </si>
  <si>
    <t>נציגות האגף ביקרו אצל כל יולדת, חולה ואבל בתקופה זו (בכפוף להסכמת העובדים)</t>
  </si>
  <si>
    <t>רכזות כ"א באגפים, מזכירות האגף</t>
  </si>
  <si>
    <t>אין</t>
  </si>
  <si>
    <t>סה"כ לפרק ניהול מערך ההדרכה וההשתלמויות ככלי לפיתוח ההון האנושי</t>
  </si>
  <si>
    <t>תמיכה בהשגת מטרות ויעדי הרשות באמצעות פיתוח ההון האנושי</t>
  </si>
  <si>
    <t xml:space="preserve">רכזות כ"א באגפים, מנהלי האגפים, מנהלי המחלקות </t>
  </si>
  <si>
    <t>שיפור ויעול הליך קליטה וליווי של עובד חדש בארגון</t>
  </si>
  <si>
    <t>כל עובד חדש שנקלט בעירייה, נקלט בצורה מיטבית וקיבל ליווי מקצועי ומנהלי לקליטתו תוך קיום שתי שיחות (אחת לרבעון)</t>
  </si>
  <si>
    <t>מנהל האגפים, מנהלי המחלקות, רכזים, מנהלי מדורים, מנהלי עבודה, מזכירות האגפים ורכזי כ"א באגפים</t>
  </si>
  <si>
    <t>לפחות 80% מכלל העובדים השתתפו בשני אירועים לפחות</t>
  </si>
  <si>
    <t>הערכת עובדים</t>
  </si>
  <si>
    <t>ניתוח הערכת עובדים לשנת 2017 עד לחודש יוני 2018.</t>
  </si>
  <si>
    <t>כל עובד חדש שנקלט לווה על ידי איש מקצוע מהאגף וכן על ידי נציג משאבי אנוש</t>
  </si>
  <si>
    <t>דמי חבר עמותות
דמי חבר שלך
חברות באיגוד</t>
  </si>
  <si>
    <t>העברת תשלום במועד לכל העובדים הרלוונטים</t>
  </si>
  <si>
    <t>התשלום יבוצע בהתאם לדרישות העמותות והאיגודים</t>
  </si>
  <si>
    <t xml:space="preserve">גזברות </t>
  </si>
  <si>
    <t>נבחרו עד 12 עובדים מצטיינים רשותיים</t>
  </si>
  <si>
    <t xml:space="preserve">נציגות האגף ביקרו אצל כל יולדת, חולה ואבל בתקופה זו (בכפוף להסכמת העובדים)
</t>
  </si>
  <si>
    <t>40% מעובדי העירייה עברו הערכת עובד על ידי הממונה הישיר</t>
  </si>
  <si>
    <t>בידי אגף משאבי אנוש דוחות ניתוח של הערכות העובדים שבוצעו כתשומה לניהול מיטבי באגפי העירייה השונים</t>
  </si>
  <si>
    <t>נבחרו  12 עובדים מצטיינים רשותיים</t>
  </si>
  <si>
    <t>בחירת עובד מצטיין לשנת 2017 עד לחודש יולי 2018</t>
  </si>
  <si>
    <t xml:space="preserve">מנהלת האגף מדווחת על שיפור במיומנויות העובדים, ברמת הידע וההבנה וכך גם העובדים
</t>
  </si>
  <si>
    <r>
      <t xml:space="preserve">עלות - מתקציב </t>
    </r>
    <r>
      <rPr>
        <sz val="14"/>
        <color rgb="FFFF0000"/>
        <rFont val="Arial"/>
        <family val="2"/>
        <scheme val="minor"/>
      </rPr>
      <t>שוטף</t>
    </r>
    <r>
      <rPr>
        <sz val="14"/>
        <color theme="1"/>
        <rFont val="Arial"/>
        <family val="2"/>
        <scheme val="minor"/>
      </rPr>
      <t xml:space="preserve"> ב-₪</t>
    </r>
  </si>
  <si>
    <r>
      <t xml:space="preserve">עלות  - מתקציב </t>
    </r>
    <r>
      <rPr>
        <sz val="14"/>
        <color rgb="FFFF0000"/>
        <rFont val="Arial"/>
        <family val="2"/>
        <scheme val="minor"/>
      </rPr>
      <t xml:space="preserve">תב"ר </t>
    </r>
    <r>
      <rPr>
        <sz val="14"/>
        <color theme="1"/>
        <rFont val="Arial"/>
        <family val="2"/>
        <scheme val="minor"/>
      </rPr>
      <t>ב-₪</t>
    </r>
  </si>
  <si>
    <t>משאבי אנוש</t>
  </si>
  <si>
    <t xml:space="preserve">פיתוח מיומנויות מקצועיות ייחודיות לכל אחד מעובדי האגף למתן מענה מיטבי לכלל עובדי העירייה - יעד רב שנתי </t>
  </si>
  <si>
    <t>הכשרה מקצועית לכל אחד מעובדי האגף למתן מענה מיטבי לכלל עובדי העירייה</t>
  </si>
  <si>
    <t>לפחות שתי עובדות יצאו/נמצאות בהשתלמות מקצועית</t>
  </si>
  <si>
    <t>כל עובדת הוכשרה בלפחות אחד מתחומי העיסוק של האגף</t>
  </si>
  <si>
    <t>אירוע חגיגי לעובדי העירייה החוגגים יום הולדת, אחת לחודש - אירוע רב שנתי.</t>
  </si>
  <si>
    <t>טיפוח תחושת שייכות עובדים ושביעות רצון</t>
  </si>
  <si>
    <t>שיפור וייעול הליך קליטה וליווי של עובד חדש בארגון</t>
  </si>
  <si>
    <t>מנהלי האגפים, מנהלי המחלקות, רכזים, מנהלי מדורים, מנהלי עבודה, מזכירות האגפים ורכזי כ"א באגפים</t>
  </si>
  <si>
    <t>לפחות 60% מהעובדים עברו הערכה על ידי המנהל הישיר ודיווחו כי ההערכה שיפרה את יכולתם להבין את המצופה מהם וקיבלו משוב על עבודתם, מה שסייע להם לשפר את יכולתם לעמוד ביעדים שהוצבו</t>
  </si>
  <si>
    <t>לפחות 80% מעובדי העירייה השתתפו בטקס</t>
  </si>
  <si>
    <t>משימה שנתית - סיום בסוף 2019</t>
  </si>
  <si>
    <t>הטמעת המערכת הממוחשבת בעבודת האגף כפיילוט עד לחודש אוגוסט 2019</t>
  </si>
  <si>
    <t>כל מערך ההדרכה בעירייה ינוהל באמצעות המערכת הממוחשבת עד לחודש דצמבר 2019</t>
  </si>
  <si>
    <t>כל מערך ההדרכה מנוהל בתוכנה ממוחשבת, כל מנהל אגף יכול להוציא דו"ח בכל זמן נתון ולראות מי מבין עובדיו יצא להדרכה מי צפוי לצאת ומתי, מה ההשתלמויות העתידיות וכו'</t>
  </si>
  <si>
    <t>מנהלת מחלקת הדרכה עברה את ההדרכה בהצלחה</t>
  </si>
  <si>
    <t>מנהלת מחלקת ההדרכה ומנהלי האגפים יודעים לתפעל את המערכת בצורה מיטבית והמערכת מהווה כלי ניהולי מסייע בתהליך קבלת החלטות והיערכות לצורכי הדרכה בעירייה</t>
  </si>
  <si>
    <t>נבחרה חברה שתקים את המערכת עבור העירייה והמערכת אופיינה והותאמה לצורכי ודרישות העירייה</t>
  </si>
  <si>
    <t>הדרכת מנהלת מחלקת ההדרכה באגף עד לחודש יוני 2019</t>
  </si>
  <si>
    <t>מינוי מנהלת מחלקת הדרכה מקרב עובדות האגף</t>
  </si>
  <si>
    <t>התקיים הליך מכרז פנימי שבסופו נבחרה מנהלת למחלקת ההדרכה בעירייה שתוביל ותנהל את כל תוכנית ההדרכה ומערך ההדרכה בעירייה</t>
  </si>
  <si>
    <t>פויסיס, ממונה כ"א ומשאבי אנוש, ועדת כ"א</t>
  </si>
  <si>
    <t>מנמ"ר, יועצים ארגוניים פויסיס, דובר העירייה, מנהלי האגפים</t>
  </si>
  <si>
    <t>מנמ"ר, חברה שנבחרה לבנות את המערכת הממוחשבת, מנהלי האגפים</t>
  </si>
  <si>
    <t>הפעלת תכנית ההדרכה לשנת 2019</t>
  </si>
  <si>
    <t>בוצעו ההדרכות שתוכננו ותוקצבו לחציון זה</t>
  </si>
  <si>
    <t>לפחות 80% מהעובדים שהיו צריכים לעבור את ההדרכות השתתפו ועברו אותן בהצלחה</t>
  </si>
  <si>
    <t>אישור תקציב לתכנית ההדרכה לשנת 2019</t>
  </si>
  <si>
    <t>נתקבל אישור  מסגרת תקציב הדרכה לשנת 2019</t>
  </si>
  <si>
    <t>ככל שיתקבל אישור לתכנית זו ניתן יהיה לבטל את סעיף ההשתלמות של עובדות האגף וניתן יהיה לבצע במסגרת זו</t>
  </si>
  <si>
    <t xml:space="preserve">גיבוש תכנית ההדרכה שתבוצע בשנת 2019 בהתאם לתקציב שאושר, תיאום מועד תחילת ההדרכה, משתתפי ההדרכה ומקום ההדרכה לכל ההדרכות לחצי השנה הראשונה </t>
  </si>
  <si>
    <t>תכנית ההדרכה לשנת 2019 הותאמה לתקציב שאושר ואושרה על ידי ועדת כ"א בכפוף לסדרי העדיפות שיקבעו בתכנית התלת שנתית</t>
  </si>
  <si>
    <t>ועדת כ"א</t>
  </si>
  <si>
    <t>תחילת יישום ביצוע התכנית בפועל</t>
  </si>
  <si>
    <t>ייזום, תכנון והפקת יום גיבוש לכלל עובדי העירייה</t>
  </si>
  <si>
    <t>95% מהמוזמנים השתתפו באירוע</t>
  </si>
  <si>
    <t>אירוע חגיגי לילדי העובדים העולים לכיתה א' - בחודש יוני 2019.</t>
  </si>
  <si>
    <t>70% מהמוזמנים השתתפו באירוע</t>
  </si>
  <si>
    <t>יום ספורט בנושא העירייה ואני</t>
  </si>
  <si>
    <t>95% מהפורשים השתתפו באירוע</t>
  </si>
  <si>
    <t>100% ממספר  העובדים שהוזמנו השתתפו בשיחת מיצוי זכויות</t>
  </si>
  <si>
    <t>אירוע הוקרה לפורשי העירייה לשנת 2019</t>
  </si>
  <si>
    <t>ליגה למקומות עבודה, הקמת קבוצת כדורשת נשים, כדורסל גברים וקטרגל גברים</t>
  </si>
  <si>
    <t>קבוצה אחת בכל אחד מהתחומים ולפחות 14 משתתפים בכל קבוצה</t>
  </si>
  <si>
    <t>השתתפות פעילה במשך כל שנת הפעילות והגעה להישגים טובים בליגה</t>
  </si>
  <si>
    <t>אגף תרבות וספורט, מנהל מחלקת הספורט, ועד העובדים</t>
  </si>
  <si>
    <t>שלושת הקבוצות פועלות באופן שוטף בליגה ומגיעות להישגים טובים</t>
  </si>
  <si>
    <t xml:space="preserve">100% מהעובדים החדשים שנקלטו דיווחו בהערכות חציוניות שבוצעו להם, על שביעות רצון מהליך קליטתם בארגון
</t>
  </si>
  <si>
    <t>קיום סדנא אחת לפחות בשנה לחונכים/מנטורים לעובדים החדשים (מכל מחלקה ימונה חונך/מנטור אחד)</t>
  </si>
  <si>
    <r>
      <t xml:space="preserve">הטמעת תרבות שירות בקרב מנהלי הרשות ועובדיה עד לסוף שנת 2019
</t>
    </r>
    <r>
      <rPr>
        <b/>
        <sz val="14"/>
        <rFont val="Arial"/>
        <family val="2"/>
        <scheme val="minor"/>
      </rPr>
      <t>באמצעות סדנא/סדנאות שירות לכלל העובדים</t>
    </r>
  </si>
  <si>
    <t>כל אחד מהחונכים/מנטורים עבר לפחות סדנא אחת במהלך השנה</t>
  </si>
  <si>
    <t>כל עובד חדש שיקלט קיבל קיט של מסמכים + חוברת מידע לעובד + שי קטן</t>
  </si>
  <si>
    <t>כל עובד חדש שנקלט בעירייה, נקלט בצורה מיטבית וקיבל ליווי מקצועי ומנהלי לקליטתו , רמת שביעות הרצון של העובד הנקלט תהיה טובה מאוד</t>
  </si>
  <si>
    <t>ינואר 2019</t>
  </si>
  <si>
    <t>אפריל 2019</t>
  </si>
  <si>
    <t>70% מהמוזמנים הגיעו לאירוע, רמת שביעות הרצון מהאירוע תהיה גבוהה מאוד (יופץ סקר ממוחשב בין המשתתפים)</t>
  </si>
  <si>
    <t>95% מהמוזמנים השתתפו באירוע רמת שביעות הרצון מהאירוע תהיה גבוהה מאוד (יופץ סקר ממוחשב בין המשתתפים)</t>
  </si>
  <si>
    <t>100% מהמוזמנים השתתפו באירוע בלשכת ראש העיר, רמת שביעות הרצון מהאירוע תהיה גבוהה מאוד (יופץ סקר ממוחשב בין המשתתפים)</t>
  </si>
  <si>
    <t>לפחות 90% מהעובדים שהוזמנו לחגוג עד למועד זה השתתפו באירוע, רמת שביעות הרצון מהאירוע תהיה גבוהה מאוד ( בכל חודש לאחר האירוע יופץ סקר ממוחשב בין המשתתפים)</t>
  </si>
  <si>
    <t>לפחות 80% מהעובדים השתתפו ביום הגיבוש לעובדי העירייה, רמת שביעות הרצון מהאירוע תהיה גבוהה מאוד (יופץ סקר ממוחשב בין המשתתפים)</t>
  </si>
  <si>
    <t>לפחות 90% מהעובדים שהוזמנו לחגוג עד למועד זה השתתפו באירוע, רמת שביעות הרצון מהאירוע תהיה גבוהה מאוד (יופץ סקר ממוחשב בין המשתתפים)</t>
  </si>
  <si>
    <t>100% מהמוזמנים בתקופה זו, השתתפו באירוע בלשכת ראש העיר</t>
  </si>
  <si>
    <t>95% מהמוזמנים השתתפו באירוע, רמת שביעות הרצון מהאירוע תהיה גבוהה מאוד (יופץ סקר ממוחשב בין המשתתפים)</t>
  </si>
  <si>
    <t>יום הגיבוש תוכנן, בוצעו הליכי הרכש הנדרשים לצורך ביצוע יום הגיבוש</t>
  </si>
  <si>
    <t>לפחות 95% מהעובדים שהוזמנו לחגוג עד למועד זה השתתפו באירוע</t>
  </si>
  <si>
    <t xml:space="preserve">פיתוח מצוינות ארגונית </t>
  </si>
  <si>
    <t>תוכנית עבודה מפורטת (לתהליך הארגוני ויצירת המדדים ) מוכנה ומאושרת על ידי ועדת ההיגוי המקומית והעליונה</t>
  </si>
  <si>
    <t>60% מכלל העובדים השתתפו לפחות בשני אירועים לפחות</t>
  </si>
  <si>
    <t>70% מעובדי העירייה השתתפו בפעילות</t>
  </si>
  <si>
    <r>
      <t xml:space="preserve">80% מעובדי העירייה השתתפו בפעילות
</t>
    </r>
    <r>
      <rPr>
        <b/>
        <sz val="14"/>
        <color rgb="FFFF0000"/>
        <rFont val="Arial"/>
        <family val="2"/>
        <scheme val="minor"/>
      </rPr>
      <t xml:space="preserve"> </t>
    </r>
  </si>
  <si>
    <t>80% מעובדי העירייה השתתפו בסדנא לשיפור השירות</t>
  </si>
  <si>
    <t>בניית מערכת ממוחשבת לניהול ההדרכה העירונית</t>
  </si>
  <si>
    <t>כל הדרכה שבוצעה על ידי העירייה ו/או כל עובד שיצא להדרכה על חשבון הרשות ו/או באישור הרשות, יתועדו במערכת ממוחשבת, ככלי עזר לניהול העובדים, הכשרתם ופיתוחם</t>
  </si>
  <si>
    <t>כל ההדרכות תועדו במערכת הממוחשבת לכל מנהל אגף תהיה אפשרות לצפות בכל ההדרכות בהן השתתפו עובדי האגף, מנהל האגף יוכל לתכנן את ההדרכות הדרושות לעובדי האגף על סמך נתוני המערכת</t>
  </si>
  <si>
    <t>100% ההדרכות שבוצעו נרשמו במערכת הממוחשבת, למערכת יכולות ניתוח והנפקת דוחות ברמת עובד/מחלקה/אגף/ארגון</t>
  </si>
  <si>
    <t>בחירת ספק ואיפיון המערכת והתאמתה לצורכי העירייה עד לחודש מאי 2019</t>
  </si>
  <si>
    <t>יום הגיבוש תוכנן ובוצעה ההתקשרות עם הספקים השונים</t>
  </si>
  <si>
    <t xml:space="preserve">70% מעובדי העירייה השתתפו באירוע רמת שביעות הרצון תהיה גבוהה מאוד </t>
  </si>
  <si>
    <t>70% מעובדי העירייה השתתפו באירוע רמת שביעות הרצון  גבוהה מאוד (בהתאם לתוצאות סקר ממוחשב שיופץ למשתתפים)</t>
  </si>
  <si>
    <t>ערך זהה לחציון, האירוע מתוכנן לביצוע עד לחודש יוני</t>
  </si>
  <si>
    <t xml:space="preserve">תוכנית העבודה לשנת 2019 שאושרה על ידי ועדת ההיגוי המקומית והעליונה בוצעה במלואה </t>
  </si>
  <si>
    <t>כתיבת תוכנית העבודה ביחד עם חברת פויסיס</t>
  </si>
  <si>
    <t>אישור תוכנית העבודה על ידי וועדת ההיגוי המקומית</t>
  </si>
  <si>
    <t>אישור תוכנית העבודה על ידי וועדת ההיגוי העליונה</t>
  </si>
  <si>
    <t>סיוע וליווי בביצוע תוכנית העבודה לשנת 2019</t>
  </si>
  <si>
    <t xml:space="preserve">כתיבת תוכנית העבודה הושלמה </t>
  </si>
  <si>
    <t xml:space="preserve">תוכנית העבודה אושרה על ידי ועדת היגוי מקומית </t>
  </si>
  <si>
    <t xml:space="preserve">תוכנית העבודה אושרה על ידי ועדת היגוי עליונה </t>
  </si>
  <si>
    <t>כל סעיפי התוכנית המאושרת בוצעו בהתאם ללוח הזמנים שנקבע</t>
  </si>
  <si>
    <t>סדנת הכנה למנהלים דרג ביניים ודרג בכיר היערכות לקיום הערכות לעובדים</t>
  </si>
  <si>
    <t>לפחות 80% מהמנהלים השתתפו בסדנא</t>
  </si>
  <si>
    <t>הערכת כלל עובדי העירייה לשנת 2018 עד לחודש יוני 2019</t>
  </si>
  <si>
    <t>לפחות 50% מעובדי העירייה עברו הערכת עובד על ידי המנהל הישיר</t>
  </si>
  <si>
    <t>לפחות 50% מהעובדים עברו הערכה על ידי המנהל הישיר</t>
  </si>
  <si>
    <t>לפחות 70% מעובדי העירייה השתתפו בטקס</t>
  </si>
  <si>
    <t>כל המנהלים דרג ביניים ובכירים השתתפו בסדנת הכנה להערכת עובדים</t>
  </si>
  <si>
    <t>סה"כ תקציב פרויקטים</t>
  </si>
  <si>
    <t>85% מתוכנית העבודה לשנת 2019 שאושרה על ידי ועדת ההיגוי המקומית והעליונה בוצעה</t>
  </si>
  <si>
    <t>15000 ע"ח תקציב ספורט, 15,000 ע"ח וועד העובדים, משאבי אנוש ממנים את עלות כדורשת נשים</t>
  </si>
  <si>
    <t>קיום אירוע הוקרה לעובדי העירייה והענקת פרס העובד המצטיין לשנת 2018 והרמת כוסית לשנת תשע"ט</t>
  </si>
  <si>
    <t>חברת מלמ, מנמ"ר</t>
  </si>
  <si>
    <t>מנהלי אגפים ומנהלי מחלקות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</si>
</sst>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  <scheme val="minor"/>
    </font>
    <font>
      <sz val="14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1" fillId="4" borderId="19" xfId="0" applyFont="1" applyFill="1" applyBorder="1" applyAlignment="1">
      <alignment horizontal="center" vertical="center" wrapText="1" readingOrder="2"/>
    </xf>
    <xf numFmtId="0" fontId="1" fillId="4" borderId="15" xfId="0" applyFont="1" applyFill="1" applyBorder="1" applyAlignment="1">
      <alignment horizontal="center" vertical="center" wrapText="1" readingOrder="2"/>
    </xf>
    <xf numFmtId="0" fontId="1" fillId="7" borderId="5" xfId="0" applyFont="1" applyFill="1" applyBorder="1" applyAlignment="1">
      <alignment horizontal="center" vertical="center" wrapText="1" readingOrder="2"/>
    </xf>
    <xf numFmtId="0" fontId="1" fillId="7" borderId="3" xfId="0" applyFont="1" applyFill="1" applyBorder="1" applyAlignment="1">
      <alignment horizontal="center" vertical="center" wrapText="1" readingOrder="2"/>
    </xf>
    <xf numFmtId="0" fontId="5" fillId="3" borderId="17" xfId="0" applyFont="1" applyFill="1" applyBorder="1" applyAlignment="1">
      <alignment horizontal="center" vertical="center" wrapText="1" readingOrder="2"/>
    </xf>
    <xf numFmtId="0" fontId="5" fillId="3" borderId="3" xfId="0" applyFont="1" applyFill="1" applyBorder="1" applyAlignment="1">
      <alignment horizontal="center" vertical="center" wrapText="1" readingOrder="2"/>
    </xf>
    <xf numFmtId="0" fontId="6" fillId="4" borderId="0" xfId="0" applyFont="1" applyFill="1" applyAlignment="1">
      <alignment horizontal="center" vertical="center" wrapText="1" readingOrder="2"/>
    </xf>
    <xf numFmtId="0" fontId="5" fillId="4" borderId="28" xfId="0" applyFont="1" applyFill="1" applyBorder="1" applyAlignment="1">
      <alignment horizontal="center" vertical="center" wrapText="1" readingOrder="2"/>
    </xf>
    <xf numFmtId="0" fontId="5" fillId="4" borderId="19" xfId="0" applyFont="1" applyFill="1" applyBorder="1" applyAlignment="1">
      <alignment horizontal="center" vertical="center" readingOrder="2"/>
    </xf>
    <xf numFmtId="0" fontId="5" fillId="4" borderId="19" xfId="0" applyFont="1" applyFill="1" applyBorder="1" applyAlignment="1">
      <alignment horizontal="center" vertical="center" wrapText="1" readingOrder="2"/>
    </xf>
    <xf numFmtId="0" fontId="5" fillId="4" borderId="20" xfId="0" applyFont="1" applyFill="1" applyBorder="1" applyAlignment="1">
      <alignment horizontal="center" vertical="center" readingOrder="2"/>
    </xf>
    <xf numFmtId="0" fontId="5" fillId="4" borderId="5" xfId="0" applyFont="1" applyFill="1" applyBorder="1" applyAlignment="1">
      <alignment horizontal="center" vertical="center" wrapText="1" readingOrder="2"/>
    </xf>
    <xf numFmtId="0" fontId="5" fillId="4" borderId="16" xfId="0" applyFont="1" applyFill="1" applyBorder="1" applyAlignment="1">
      <alignment horizontal="center" vertical="center" wrapText="1" readingOrder="2"/>
    </xf>
    <xf numFmtId="0" fontId="5" fillId="4" borderId="6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12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5" fillId="4" borderId="3" xfId="0" applyFont="1" applyFill="1" applyBorder="1" applyAlignment="1">
      <alignment horizontal="center" vertical="center" wrapText="1" readingOrder="2"/>
    </xf>
    <xf numFmtId="0" fontId="5" fillId="4" borderId="17" xfId="0" applyFont="1" applyFill="1" applyBorder="1" applyAlignment="1">
      <alignment horizontal="center" vertical="center" wrapText="1" readingOrder="2"/>
    </xf>
    <xf numFmtId="0" fontId="5" fillId="4" borderId="8" xfId="0" applyFont="1" applyFill="1" applyBorder="1" applyAlignment="1">
      <alignment horizontal="center" vertical="center" readingOrder="2"/>
    </xf>
    <xf numFmtId="0" fontId="5" fillId="4" borderId="18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readingOrder="2"/>
    </xf>
    <xf numFmtId="0" fontId="5" fillId="4" borderId="30" xfId="0" applyFont="1" applyFill="1" applyBorder="1" applyAlignment="1">
      <alignment horizontal="center" vertical="center" wrapText="1" readingOrder="2"/>
    </xf>
    <xf numFmtId="0" fontId="5" fillId="4" borderId="24" xfId="0" applyFont="1" applyFill="1" applyBorder="1" applyAlignment="1">
      <alignment horizontal="center" vertical="center" wrapText="1" readingOrder="2"/>
    </xf>
    <xf numFmtId="0" fontId="5" fillId="4" borderId="11" xfId="0" applyFont="1" applyFill="1" applyBorder="1" applyAlignment="1">
      <alignment horizontal="center" vertical="center" wrapText="1" readingOrder="2"/>
    </xf>
    <xf numFmtId="0" fontId="5" fillId="4" borderId="33" xfId="0" applyFont="1" applyFill="1" applyBorder="1" applyAlignment="1">
      <alignment horizontal="center" vertical="center" wrapText="1" readingOrder="2"/>
    </xf>
    <xf numFmtId="0" fontId="5" fillId="4" borderId="40" xfId="0" applyFont="1" applyFill="1" applyBorder="1" applyAlignment="1">
      <alignment horizontal="center" vertical="center" readingOrder="2"/>
    </xf>
    <xf numFmtId="0" fontId="10" fillId="0" borderId="18" xfId="0" applyFont="1" applyFill="1" applyBorder="1" applyAlignment="1">
      <alignment horizontal="center" vertical="center" wrapText="1" readingOrder="2"/>
    </xf>
    <xf numFmtId="0" fontId="10" fillId="0" borderId="3" xfId="0" applyFont="1" applyFill="1" applyBorder="1" applyAlignment="1">
      <alignment horizontal="center" vertical="center" wrapText="1" readingOrder="2"/>
    </xf>
    <xf numFmtId="0" fontId="5" fillId="4" borderId="0" xfId="0" applyFont="1" applyFill="1" applyAlignment="1">
      <alignment horizontal="center" vertical="center" wrapText="1" readingOrder="2"/>
    </xf>
    <xf numFmtId="0" fontId="1" fillId="4" borderId="0" xfId="0" applyFont="1" applyFill="1" applyBorder="1" applyAlignment="1">
      <alignment horizontal="center" vertical="center" readingOrder="2"/>
    </xf>
    <xf numFmtId="0" fontId="9" fillId="9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readingOrder="2"/>
    </xf>
    <xf numFmtId="0" fontId="5" fillId="4" borderId="0" xfId="0" applyFont="1" applyFill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4" borderId="29" xfId="0" applyFont="1" applyFill="1" applyBorder="1" applyAlignment="1">
      <alignment horizontal="center" vertical="center" readingOrder="2"/>
    </xf>
    <xf numFmtId="0" fontId="5" fillId="4" borderId="0" xfId="0" applyFont="1" applyFill="1" applyBorder="1" applyAlignment="1">
      <alignment horizontal="center" vertical="center" readingOrder="2"/>
    </xf>
    <xf numFmtId="0" fontId="8" fillId="0" borderId="18" xfId="0" applyFont="1" applyBorder="1" applyAlignment="1">
      <alignment horizontal="center" vertical="center" wrapText="1" readingOrder="2"/>
    </xf>
    <xf numFmtId="0" fontId="5" fillId="0" borderId="18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4" borderId="0" xfId="0" applyFont="1" applyFill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5" fillId="0" borderId="17" xfId="0" applyFont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 readingOrder="2"/>
    </xf>
    <xf numFmtId="49" fontId="10" fillId="4" borderId="1" xfId="0" applyNumberFormat="1" applyFont="1" applyFill="1" applyBorder="1" applyAlignment="1">
      <alignment horizontal="center" vertical="center" wrapText="1" readingOrder="2"/>
    </xf>
    <xf numFmtId="49" fontId="10" fillId="4" borderId="11" xfId="0" applyNumberFormat="1" applyFont="1" applyFill="1" applyBorder="1" applyAlignment="1">
      <alignment horizontal="center" vertical="center" wrapText="1" readingOrder="2"/>
    </xf>
    <xf numFmtId="0" fontId="10" fillId="4" borderId="3" xfId="0" applyFont="1" applyFill="1" applyBorder="1" applyAlignment="1">
      <alignment horizontal="center" vertical="center" wrapText="1" readingOrder="2"/>
    </xf>
    <xf numFmtId="49" fontId="10" fillId="4" borderId="3" xfId="0" applyNumberFormat="1" applyFont="1" applyFill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3" borderId="44" xfId="0" applyFont="1" applyFill="1" applyBorder="1" applyAlignment="1">
      <alignment horizontal="center" vertical="center" wrapText="1" readingOrder="2"/>
    </xf>
    <xf numFmtId="0" fontId="1" fillId="4" borderId="4" xfId="0" applyFont="1" applyFill="1" applyBorder="1" applyAlignment="1">
      <alignment horizontal="center" vertical="center" readingOrder="2"/>
    </xf>
    <xf numFmtId="0" fontId="1" fillId="4" borderId="7" xfId="0" applyFont="1" applyFill="1" applyBorder="1" applyAlignment="1">
      <alignment horizontal="center" vertical="center" readingOrder="2"/>
    </xf>
    <xf numFmtId="17" fontId="5" fillId="4" borderId="19" xfId="0" applyNumberFormat="1" applyFont="1" applyFill="1" applyBorder="1" applyAlignment="1">
      <alignment horizontal="center" vertical="center" wrapText="1" readingOrder="2"/>
    </xf>
    <xf numFmtId="0" fontId="5" fillId="4" borderId="18" xfId="0" applyFont="1" applyFill="1" applyBorder="1" applyAlignment="1">
      <alignment horizontal="center" vertical="center" wrapText="1" readingOrder="2"/>
    </xf>
    <xf numFmtId="0" fontId="5" fillId="4" borderId="10" xfId="0" applyFont="1" applyFill="1" applyBorder="1" applyAlignment="1">
      <alignment horizontal="center" vertical="center" wrapText="1" readingOrder="2"/>
    </xf>
    <xf numFmtId="0" fontId="5" fillId="4" borderId="15" xfId="0" applyFont="1" applyFill="1" applyBorder="1" applyAlignment="1">
      <alignment horizontal="center" vertical="center" wrapText="1" readingOrder="2"/>
    </xf>
    <xf numFmtId="0" fontId="1" fillId="4" borderId="35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3" xfId="0" applyFont="1" applyFill="1" applyBorder="1" applyAlignment="1">
      <alignment horizontal="center" vertical="center" wrapText="1" readingOrder="2"/>
    </xf>
    <xf numFmtId="0" fontId="5" fillId="4" borderId="37" xfId="0" applyFont="1" applyFill="1" applyBorder="1" applyAlignment="1">
      <alignment horizontal="center" vertical="center" wrapText="1" readingOrder="2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 readingOrder="2"/>
    </xf>
    <xf numFmtId="17" fontId="5" fillId="4" borderId="1" xfId="0" applyNumberFormat="1" applyFont="1" applyFill="1" applyBorder="1" applyAlignment="1">
      <alignment horizontal="center" vertical="center" wrapText="1" readingOrder="2"/>
    </xf>
    <xf numFmtId="17" fontId="5" fillId="4" borderId="3" xfId="0" applyNumberFormat="1" applyFont="1" applyFill="1" applyBorder="1" applyAlignment="1">
      <alignment horizontal="center" vertical="center" wrapText="1" readingOrder="2"/>
    </xf>
    <xf numFmtId="0" fontId="1" fillId="4" borderId="0" xfId="0" applyFont="1" applyFill="1" applyBorder="1" applyAlignment="1">
      <alignment horizontal="center" vertical="center" wrapText="1" readingOrder="2"/>
    </xf>
    <xf numFmtId="0" fontId="1" fillId="4" borderId="25" xfId="0" applyFont="1" applyFill="1" applyBorder="1" applyAlignment="1">
      <alignment horizontal="center" vertical="center" wrapText="1" readingOrder="2"/>
    </xf>
    <xf numFmtId="17" fontId="5" fillId="4" borderId="18" xfId="0" applyNumberFormat="1" applyFont="1" applyFill="1" applyBorder="1" applyAlignment="1">
      <alignment horizontal="center" vertical="center" wrapText="1" readingOrder="2"/>
    </xf>
    <xf numFmtId="17" fontId="5" fillId="4" borderId="24" xfId="0" applyNumberFormat="1" applyFont="1" applyFill="1" applyBorder="1" applyAlignment="1">
      <alignment horizontal="center" vertical="center" wrapText="1" readingOrder="2"/>
    </xf>
    <xf numFmtId="17" fontId="5" fillId="4" borderId="2" xfId="0" applyNumberFormat="1" applyFont="1" applyFill="1" applyBorder="1" applyAlignment="1">
      <alignment horizontal="center" vertical="center" wrapText="1" readingOrder="2"/>
    </xf>
    <xf numFmtId="17" fontId="5" fillId="4" borderId="39" xfId="0" applyNumberFormat="1" applyFont="1" applyFill="1" applyBorder="1" applyAlignment="1">
      <alignment horizontal="center" vertical="center" wrapText="1" readingOrder="2"/>
    </xf>
    <xf numFmtId="17" fontId="5" fillId="4" borderId="33" xfId="0" applyNumberFormat="1" applyFont="1" applyFill="1" applyBorder="1" applyAlignment="1">
      <alignment horizontal="center" vertical="center" wrapText="1" readingOrder="2"/>
    </xf>
    <xf numFmtId="0" fontId="8" fillId="0" borderId="24" xfId="0" applyFont="1" applyBorder="1" applyAlignment="1">
      <alignment horizontal="center" vertical="center" wrapText="1" readingOrder="2"/>
    </xf>
    <xf numFmtId="49" fontId="10" fillId="4" borderId="18" xfId="0" applyNumberFormat="1" applyFont="1" applyFill="1" applyBorder="1" applyAlignment="1">
      <alignment horizontal="center" vertical="center" wrapText="1" readingOrder="2"/>
    </xf>
    <xf numFmtId="49" fontId="10" fillId="4" borderId="30" xfId="0" applyNumberFormat="1" applyFont="1" applyFill="1" applyBorder="1" applyAlignment="1">
      <alignment horizontal="center" vertical="center" wrapText="1" readingOrder="2"/>
    </xf>
    <xf numFmtId="0" fontId="10" fillId="4" borderId="18" xfId="0" applyFont="1" applyFill="1" applyBorder="1" applyAlignment="1">
      <alignment horizontal="center" vertical="center" wrapText="1" readingOrder="2"/>
    </xf>
    <xf numFmtId="0" fontId="5" fillId="4" borderId="44" xfId="0" applyFont="1" applyFill="1" applyBorder="1" applyAlignment="1">
      <alignment horizontal="center" vertical="center" wrapText="1" readingOrder="2"/>
    </xf>
    <xf numFmtId="0" fontId="1" fillId="4" borderId="44" xfId="0" applyFont="1" applyFill="1" applyBorder="1" applyAlignment="1">
      <alignment horizontal="center" vertical="center" wrapText="1" readingOrder="2"/>
    </xf>
    <xf numFmtId="0" fontId="6" fillId="4" borderId="33" xfId="0" applyFont="1" applyFill="1" applyBorder="1" applyAlignment="1">
      <alignment horizontal="center" vertical="center" wrapText="1" readingOrder="2"/>
    </xf>
    <xf numFmtId="17" fontId="5" fillId="4" borderId="30" xfId="0" applyNumberFormat="1" applyFont="1" applyFill="1" applyBorder="1" applyAlignment="1">
      <alignment horizontal="center" vertical="center" wrapText="1" readingOrder="2"/>
    </xf>
    <xf numFmtId="3" fontId="5" fillId="4" borderId="18" xfId="0" applyNumberFormat="1" applyFont="1" applyFill="1" applyBorder="1" applyAlignment="1">
      <alignment horizontal="center" vertical="center" wrapText="1" readingOrder="2"/>
    </xf>
    <xf numFmtId="0" fontId="1" fillId="4" borderId="28" xfId="0" applyFont="1" applyFill="1" applyBorder="1" applyAlignment="1">
      <alignment vertical="center" wrapText="1" readingOrder="2"/>
    </xf>
    <xf numFmtId="3" fontId="1" fillId="4" borderId="10" xfId="0" applyNumberFormat="1" applyFont="1" applyFill="1" applyBorder="1" applyAlignment="1">
      <alignment horizontal="center" vertical="center" wrapText="1" readingOrder="2"/>
    </xf>
    <xf numFmtId="3" fontId="5" fillId="4" borderId="3" xfId="0" applyNumberFormat="1" applyFont="1" applyFill="1" applyBorder="1" applyAlignment="1">
      <alignment horizontal="center" vertical="center" wrapText="1" readingOrder="2"/>
    </xf>
    <xf numFmtId="0" fontId="1" fillId="4" borderId="9" xfId="0" applyFont="1" applyFill="1" applyBorder="1" applyAlignment="1">
      <alignment vertical="center" wrapText="1" readingOrder="2"/>
    </xf>
    <xf numFmtId="0" fontId="5" fillId="0" borderId="42" xfId="0" applyFont="1" applyBorder="1" applyAlignment="1">
      <alignment horizontal="center" vertical="center" readingOrder="2"/>
    </xf>
    <xf numFmtId="0" fontId="5" fillId="4" borderId="48" xfId="0" applyFont="1" applyFill="1" applyBorder="1" applyAlignment="1">
      <alignment horizontal="center" vertical="center" wrapText="1" readingOrder="2"/>
    </xf>
    <xf numFmtId="0" fontId="5" fillId="4" borderId="20" xfId="0" applyFont="1" applyFill="1" applyBorder="1" applyAlignment="1">
      <alignment horizontal="center" vertical="center" wrapText="1" readingOrder="2"/>
    </xf>
    <xf numFmtId="0" fontId="5" fillId="0" borderId="33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 readingOrder="2"/>
    </xf>
    <xf numFmtId="0" fontId="5" fillId="4" borderId="29" xfId="0" applyFont="1" applyFill="1" applyBorder="1" applyAlignment="1">
      <alignment horizontal="center" vertical="center" wrapText="1" readingOrder="2"/>
    </xf>
    <xf numFmtId="0" fontId="5" fillId="4" borderId="25" xfId="0" applyFont="1" applyFill="1" applyBorder="1" applyAlignment="1">
      <alignment horizontal="center" vertical="center" readingOrder="2"/>
    </xf>
    <xf numFmtId="17" fontId="5" fillId="4" borderId="25" xfId="0" applyNumberFormat="1" applyFont="1" applyFill="1" applyBorder="1" applyAlignment="1">
      <alignment horizontal="center" vertical="center" wrapText="1" readingOrder="2"/>
    </xf>
    <xf numFmtId="17" fontId="5" fillId="4" borderId="15" xfId="0" applyNumberFormat="1" applyFont="1" applyFill="1" applyBorder="1" applyAlignment="1">
      <alignment horizontal="center" vertical="center" wrapText="1" readingOrder="2"/>
    </xf>
    <xf numFmtId="0" fontId="1" fillId="4" borderId="37" xfId="0" applyFont="1" applyFill="1" applyBorder="1" applyAlignment="1">
      <alignment vertical="center" wrapText="1" readingOrder="2"/>
    </xf>
    <xf numFmtId="3" fontId="1" fillId="4" borderId="9" xfId="0" applyNumberFormat="1" applyFont="1" applyFill="1" applyBorder="1" applyAlignment="1">
      <alignment horizontal="center" vertical="center" wrapText="1" readingOrder="2"/>
    </xf>
    <xf numFmtId="0" fontId="10" fillId="0" borderId="15" xfId="0" applyFont="1" applyBorder="1" applyAlignment="1">
      <alignment horizontal="center" vertical="center" wrapText="1" readingOrder="2"/>
    </xf>
    <xf numFmtId="0" fontId="1" fillId="0" borderId="31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 readingOrder="2"/>
    </xf>
    <xf numFmtId="0" fontId="1" fillId="0" borderId="31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 readingOrder="2"/>
    </xf>
    <xf numFmtId="0" fontId="1" fillId="4" borderId="41" xfId="0" applyFont="1" applyFill="1" applyBorder="1" applyAlignment="1">
      <alignment horizontal="center" vertical="center" wrapText="1" readingOrder="2"/>
    </xf>
    <xf numFmtId="0" fontId="1" fillId="4" borderId="34" xfId="0" applyFont="1" applyFill="1" applyBorder="1" applyAlignment="1">
      <alignment horizontal="center" vertical="center" wrapText="1" readingOrder="2"/>
    </xf>
    <xf numFmtId="0" fontId="1" fillId="4" borderId="28" xfId="0" applyFont="1" applyFill="1" applyBorder="1" applyAlignment="1">
      <alignment horizontal="center" vertical="center" wrapText="1" readingOrder="2"/>
    </xf>
    <xf numFmtId="0" fontId="1" fillId="0" borderId="49" xfId="0" applyFont="1" applyBorder="1" applyAlignment="1">
      <alignment horizontal="center" vertical="center" wrapText="1" readingOrder="2"/>
    </xf>
    <xf numFmtId="0" fontId="1" fillId="0" borderId="50" xfId="0" applyFont="1" applyBorder="1" applyAlignment="1">
      <alignment horizontal="center" vertical="center" wrapText="1" readingOrder="2"/>
    </xf>
    <xf numFmtId="0" fontId="1" fillId="0" borderId="32" xfId="0" applyFont="1" applyBorder="1" applyAlignment="1">
      <alignment horizontal="center" vertical="center" wrapText="1" readingOrder="2"/>
    </xf>
    <xf numFmtId="0" fontId="5" fillId="4" borderId="9" xfId="0" applyFont="1" applyFill="1" applyBorder="1" applyAlignment="1">
      <alignment horizontal="center" vertical="center" wrapText="1" readingOrder="2"/>
    </xf>
    <xf numFmtId="0" fontId="5" fillId="4" borderId="15" xfId="0" applyFont="1" applyFill="1" applyBorder="1" applyAlignment="1">
      <alignment horizontal="center" vertical="center" wrapText="1" readingOrder="2"/>
    </xf>
    <xf numFmtId="0" fontId="5" fillId="4" borderId="10" xfId="0" applyFont="1" applyFill="1" applyBorder="1" applyAlignment="1">
      <alignment horizontal="center" vertical="center" wrapText="1" readingOrder="2"/>
    </xf>
    <xf numFmtId="0" fontId="1" fillId="4" borderId="9" xfId="0" applyFont="1" applyFill="1" applyBorder="1" applyAlignment="1">
      <alignment horizontal="center" vertical="center" wrapText="1" readingOrder="2"/>
    </xf>
    <xf numFmtId="0" fontId="1" fillId="4" borderId="15" xfId="0" applyFont="1" applyFill="1" applyBorder="1" applyAlignment="1">
      <alignment horizontal="center" vertical="center" wrapText="1" readingOrder="2"/>
    </xf>
    <xf numFmtId="0" fontId="1" fillId="4" borderId="10" xfId="0" applyFont="1" applyFill="1" applyBorder="1" applyAlignment="1">
      <alignment horizontal="center" vertical="center" wrapText="1" readingOrder="2"/>
    </xf>
    <xf numFmtId="0" fontId="1" fillId="4" borderId="52" xfId="0" applyFont="1" applyFill="1" applyBorder="1" applyAlignment="1">
      <alignment horizontal="center" vertical="center" wrapText="1" readingOrder="2"/>
    </xf>
    <xf numFmtId="0" fontId="1" fillId="4" borderId="53" xfId="0" applyFont="1" applyFill="1" applyBorder="1" applyAlignment="1">
      <alignment horizontal="center" vertical="center" wrapText="1" readingOrder="2"/>
    </xf>
    <xf numFmtId="0" fontId="1" fillId="4" borderId="54" xfId="0" applyFont="1" applyFill="1" applyBorder="1" applyAlignment="1">
      <alignment horizontal="center" vertical="center" wrapText="1" readingOrder="2"/>
    </xf>
    <xf numFmtId="0" fontId="1" fillId="4" borderId="49" xfId="0" applyFont="1" applyFill="1" applyBorder="1" applyAlignment="1">
      <alignment horizontal="center" vertical="center" wrapText="1" readingOrder="2"/>
    </xf>
    <xf numFmtId="0" fontId="1" fillId="4" borderId="50" xfId="0" applyFont="1" applyFill="1" applyBorder="1" applyAlignment="1">
      <alignment horizontal="center" vertical="center" wrapText="1" readingOrder="2"/>
    </xf>
    <xf numFmtId="0" fontId="1" fillId="4" borderId="32" xfId="0" applyFont="1" applyFill="1" applyBorder="1" applyAlignment="1">
      <alignment horizontal="center" vertical="center" wrapText="1" readingOrder="2"/>
    </xf>
    <xf numFmtId="0" fontId="5" fillId="4" borderId="25" xfId="0" applyFont="1" applyFill="1" applyBorder="1" applyAlignment="1">
      <alignment horizontal="center" vertical="center" wrapText="1" readingOrder="2"/>
    </xf>
    <xf numFmtId="0" fontId="1" fillId="4" borderId="30" xfId="0" applyFont="1" applyFill="1" applyBorder="1" applyAlignment="1">
      <alignment horizontal="center" vertical="center" wrapText="1" readingOrder="2"/>
    </xf>
    <xf numFmtId="0" fontId="1" fillId="4" borderId="11" xfId="0" applyFont="1" applyFill="1" applyBorder="1" applyAlignment="1">
      <alignment horizontal="center" vertical="center" wrapText="1" readingOrder="2"/>
    </xf>
    <xf numFmtId="0" fontId="1" fillId="4" borderId="48" xfId="0" applyFont="1" applyFill="1" applyBorder="1" applyAlignment="1">
      <alignment horizontal="center" vertical="center" wrapText="1" readingOrder="2"/>
    </xf>
    <xf numFmtId="0" fontId="1" fillId="4" borderId="13" xfId="0" applyFont="1" applyFill="1" applyBorder="1" applyAlignment="1">
      <alignment horizontal="center" vertical="center" wrapText="1" readingOrder="2"/>
    </xf>
    <xf numFmtId="0" fontId="1" fillId="4" borderId="51" xfId="0" applyFont="1" applyFill="1" applyBorder="1" applyAlignment="1">
      <alignment horizontal="center" vertical="center" wrapText="1" readingOrder="2"/>
    </xf>
    <xf numFmtId="0" fontId="1" fillId="4" borderId="14" xfId="0" applyFont="1" applyFill="1" applyBorder="1" applyAlignment="1">
      <alignment horizontal="center" vertical="center" wrapText="1" readingOrder="2"/>
    </xf>
    <xf numFmtId="0" fontId="5" fillId="4" borderId="24" xfId="0" applyFont="1" applyFill="1" applyBorder="1" applyAlignment="1">
      <alignment horizontal="center" vertical="center" wrapText="1" readingOrder="2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39" xfId="0" applyFont="1" applyFill="1" applyBorder="1" applyAlignment="1">
      <alignment horizontal="center" vertical="center" wrapText="1" readingOrder="2"/>
    </xf>
    <xf numFmtId="0" fontId="5" fillId="4" borderId="18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33" xfId="0" applyFont="1" applyFill="1" applyBorder="1" applyAlignment="1">
      <alignment horizontal="center" vertical="center" wrapText="1" readingOrder="2"/>
    </xf>
    <xf numFmtId="0" fontId="5" fillId="4" borderId="3" xfId="0" applyFont="1" applyFill="1" applyBorder="1" applyAlignment="1">
      <alignment horizontal="center" vertical="center" wrapText="1" readingOrder="2"/>
    </xf>
    <xf numFmtId="3" fontId="5" fillId="4" borderId="15" xfId="0" applyNumberFormat="1" applyFont="1" applyFill="1" applyBorder="1" applyAlignment="1">
      <alignment horizontal="center" vertical="center" wrapText="1" readingOrder="2"/>
    </xf>
    <xf numFmtId="0" fontId="1" fillId="4" borderId="35" xfId="0" applyFont="1" applyFill="1" applyBorder="1" applyAlignment="1">
      <alignment horizontal="center" vertical="center" wrapText="1" readingOrder="2"/>
    </xf>
    <xf numFmtId="0" fontId="1" fillId="4" borderId="0" xfId="0" applyFont="1" applyFill="1" applyBorder="1" applyAlignment="1">
      <alignment horizontal="center" vertical="center" wrapText="1" readingOrder="2"/>
    </xf>
    <xf numFmtId="0" fontId="5" fillId="4" borderId="21" xfId="0" applyFont="1" applyFill="1" applyBorder="1" applyAlignment="1">
      <alignment horizontal="center" vertical="center" wrapText="1" readingOrder="2"/>
    </xf>
    <xf numFmtId="0" fontId="5" fillId="4" borderId="22" xfId="0" applyFont="1" applyFill="1" applyBorder="1" applyAlignment="1">
      <alignment horizontal="center" vertical="center" wrapText="1" readingOrder="2"/>
    </xf>
    <xf numFmtId="0" fontId="5" fillId="4" borderId="23" xfId="0" applyFont="1" applyFill="1" applyBorder="1" applyAlignment="1">
      <alignment horizontal="center" vertical="center" wrapText="1" readingOrder="2"/>
    </xf>
    <xf numFmtId="0" fontId="5" fillId="4" borderId="35" xfId="0" applyFont="1" applyFill="1" applyBorder="1" applyAlignment="1">
      <alignment horizontal="center" vertical="center" wrapText="1" readingOrder="2"/>
    </xf>
    <xf numFmtId="0" fontId="5" fillId="4" borderId="36" xfId="0" applyFont="1" applyFill="1" applyBorder="1" applyAlignment="1">
      <alignment horizontal="center" vertical="center" wrapText="1" readingOrder="2"/>
    </xf>
    <xf numFmtId="0" fontId="10" fillId="0" borderId="15" xfId="0" applyFont="1" applyFill="1" applyBorder="1" applyAlignment="1">
      <alignment horizontal="center" vertical="center" wrapText="1" readingOrder="2"/>
    </xf>
    <xf numFmtId="0" fontId="10" fillId="0" borderId="10" xfId="0" applyFont="1" applyFill="1" applyBorder="1" applyAlignment="1">
      <alignment horizontal="center" vertical="center" wrapText="1" readingOrder="2"/>
    </xf>
    <xf numFmtId="0" fontId="5" fillId="4" borderId="29" xfId="0" applyFont="1" applyFill="1" applyBorder="1" applyAlignment="1">
      <alignment horizontal="center" vertical="center" wrapText="1" readingOrder="2"/>
    </xf>
    <xf numFmtId="0" fontId="5" fillId="4" borderId="38" xfId="0" applyFont="1" applyFill="1" applyBorder="1" applyAlignment="1">
      <alignment horizontal="center" vertical="center" wrapText="1" readingOrder="2"/>
    </xf>
    <xf numFmtId="0" fontId="5" fillId="0" borderId="15" xfId="0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center" vertical="center" readingOrder="2"/>
    </xf>
    <xf numFmtId="0" fontId="1" fillId="4" borderId="42" xfId="0" applyFont="1" applyFill="1" applyBorder="1" applyAlignment="1">
      <alignment horizontal="center" vertical="center" wrapText="1" readingOrder="2"/>
    </xf>
    <xf numFmtId="0" fontId="5" fillId="0" borderId="25" xfId="0" applyFont="1" applyBorder="1" applyAlignment="1">
      <alignment horizontal="center" vertical="center" wrapText="1" readingOrder="2"/>
    </xf>
    <xf numFmtId="0" fontId="5" fillId="0" borderId="27" xfId="0" applyFont="1" applyBorder="1" applyAlignment="1">
      <alignment horizontal="center" vertical="center" wrapText="1" readingOrder="2"/>
    </xf>
    <xf numFmtId="0" fontId="5" fillId="4" borderId="27" xfId="0" applyFont="1" applyFill="1" applyBorder="1" applyAlignment="1">
      <alignment horizontal="center" vertical="center" wrapText="1" readingOrder="2"/>
    </xf>
    <xf numFmtId="0" fontId="12" fillId="0" borderId="13" xfId="0" applyFont="1" applyFill="1" applyBorder="1" applyAlignment="1">
      <alignment horizontal="center" vertical="center" wrapText="1" readingOrder="2"/>
    </xf>
    <xf numFmtId="0" fontId="12" fillId="0" borderId="32" xfId="0" applyFont="1" applyFill="1" applyBorder="1" applyAlignment="1">
      <alignment horizontal="center" vertical="center" wrapText="1" readingOrder="2"/>
    </xf>
    <xf numFmtId="0" fontId="5" fillId="0" borderId="15" xfId="0" applyFont="1" applyBorder="1" applyAlignment="1">
      <alignment horizontal="center" vertical="center" wrapText="1" readingOrder="2"/>
    </xf>
    <xf numFmtId="0" fontId="5" fillId="0" borderId="10" xfId="0" applyFont="1" applyBorder="1" applyAlignment="1">
      <alignment horizontal="center" vertical="center" wrapText="1" readingOrder="2"/>
    </xf>
    <xf numFmtId="0" fontId="5" fillId="4" borderId="18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center" vertical="center" readingOrder="2"/>
    </xf>
    <xf numFmtId="0" fontId="1" fillId="0" borderId="1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 readingOrder="2"/>
    </xf>
    <xf numFmtId="0" fontId="1" fillId="4" borderId="19" xfId="0" applyFont="1" applyFill="1" applyBorder="1" applyAlignment="1">
      <alignment horizontal="center" vertical="center" wrapText="1" readingOrder="2"/>
    </xf>
    <xf numFmtId="0" fontId="1" fillId="4" borderId="43" xfId="0" applyFont="1" applyFill="1" applyBorder="1" applyAlignment="1">
      <alignment horizontal="center" vertical="center" readingOrder="2"/>
    </xf>
    <xf numFmtId="0" fontId="1" fillId="4" borderId="45" xfId="0" applyFont="1" applyFill="1" applyBorder="1" applyAlignment="1">
      <alignment horizontal="center" vertical="center" readingOrder="2"/>
    </xf>
    <xf numFmtId="0" fontId="1" fillId="4" borderId="44" xfId="0" applyFont="1" applyFill="1" applyBorder="1" applyAlignment="1">
      <alignment horizontal="center" vertical="center" readingOrder="2"/>
    </xf>
    <xf numFmtId="0" fontId="1" fillId="4" borderId="46" xfId="0" applyFont="1" applyFill="1" applyBorder="1" applyAlignment="1">
      <alignment horizontal="center" vertical="center" readingOrder="2"/>
    </xf>
    <xf numFmtId="0" fontId="1" fillId="6" borderId="9" xfId="0" applyFont="1" applyFill="1" applyBorder="1" applyAlignment="1">
      <alignment horizontal="center" vertical="center" wrapText="1" readingOrder="2"/>
    </xf>
    <xf numFmtId="0" fontId="1" fillId="6" borderId="10" xfId="0" applyFont="1" applyFill="1" applyBorder="1" applyAlignment="1">
      <alignment horizontal="center" vertical="center" wrapText="1" readingOrder="2"/>
    </xf>
    <xf numFmtId="0" fontId="5" fillId="5" borderId="0" xfId="0" applyFont="1" applyFill="1" applyAlignment="1">
      <alignment horizontal="center" vertical="center" wrapText="1" readingOrder="2"/>
    </xf>
    <xf numFmtId="0" fontId="1" fillId="8" borderId="13" xfId="0" applyFont="1" applyFill="1" applyBorder="1" applyAlignment="1">
      <alignment horizontal="center" vertical="center" wrapText="1" readingOrder="2"/>
    </xf>
    <xf numFmtId="0" fontId="1" fillId="8" borderId="14" xfId="0" applyFont="1" applyFill="1" applyBorder="1" applyAlignment="1">
      <alignment horizontal="center" vertical="center" wrapText="1" readingOrder="2"/>
    </xf>
    <xf numFmtId="0" fontId="1" fillId="7" borderId="43" xfId="0" applyFont="1" applyFill="1" applyBorder="1" applyAlignment="1">
      <alignment horizontal="center" vertical="center" wrapText="1" readingOrder="2"/>
    </xf>
    <xf numFmtId="0" fontId="1" fillId="7" borderId="44" xfId="0" applyFont="1" applyFill="1" applyBorder="1" applyAlignment="1">
      <alignment horizontal="center" vertical="center" wrapText="1" readingOrder="2"/>
    </xf>
    <xf numFmtId="0" fontId="1" fillId="6" borderId="4" xfId="0" applyFont="1" applyFill="1" applyBorder="1" applyAlignment="1">
      <alignment horizontal="center" vertical="center" readingOrder="2"/>
    </xf>
    <xf numFmtId="0" fontId="1" fillId="6" borderId="7" xfId="0" applyFont="1" applyFill="1" applyBorder="1" applyAlignment="1">
      <alignment horizontal="center" vertical="center" readingOrder="2"/>
    </xf>
    <xf numFmtId="0" fontId="1" fillId="7" borderId="4" xfId="0" applyFont="1" applyFill="1" applyBorder="1" applyAlignment="1">
      <alignment horizontal="center" vertical="center" wrapText="1" readingOrder="2"/>
    </xf>
    <xf numFmtId="0" fontId="1" fillId="7" borderId="7" xfId="0" applyFont="1" applyFill="1" applyBorder="1" applyAlignment="1">
      <alignment horizontal="center" vertical="center" wrapText="1" readingOrder="2"/>
    </xf>
    <xf numFmtId="0" fontId="1" fillId="6" borderId="6" xfId="0" applyFont="1" applyFill="1" applyBorder="1" applyAlignment="1">
      <alignment horizontal="center" vertical="center" wrapText="1" readingOrder="2"/>
    </xf>
    <xf numFmtId="0" fontId="1" fillId="6" borderId="8" xfId="0" applyFont="1" applyFill="1" applyBorder="1" applyAlignment="1">
      <alignment horizontal="center" vertical="center" wrapText="1" readingOrder="2"/>
    </xf>
    <xf numFmtId="0" fontId="5" fillId="4" borderId="42" xfId="0" applyFont="1" applyFill="1" applyBorder="1" applyAlignment="1">
      <alignment horizontal="center" vertical="center" readingOrder="2"/>
    </xf>
    <xf numFmtId="0" fontId="1" fillId="6" borderId="5" xfId="0" applyFont="1" applyFill="1" applyBorder="1" applyAlignment="1">
      <alignment horizontal="center" vertical="center" wrapText="1" readingOrder="2"/>
    </xf>
    <xf numFmtId="0" fontId="1" fillId="6" borderId="3" xfId="0" applyFont="1" applyFill="1" applyBorder="1" applyAlignment="1">
      <alignment horizontal="center" vertical="center" wrapText="1" readingOrder="2"/>
    </xf>
    <xf numFmtId="0" fontId="1" fillId="7" borderId="5" xfId="0" applyFont="1" applyFill="1" applyBorder="1" applyAlignment="1">
      <alignment horizontal="center" vertical="center" wrapText="1" readingOrder="2"/>
    </xf>
    <xf numFmtId="0" fontId="1" fillId="7" borderId="3" xfId="0" applyFont="1" applyFill="1" applyBorder="1" applyAlignment="1">
      <alignment horizontal="center" vertical="center" wrapText="1" readingOrder="2"/>
    </xf>
    <xf numFmtId="0" fontId="1" fillId="7" borderId="13" xfId="0" applyFont="1" applyFill="1" applyBorder="1" applyAlignment="1">
      <alignment horizontal="center" vertical="center" readingOrder="2"/>
    </xf>
    <xf numFmtId="0" fontId="1" fillId="7" borderId="14" xfId="0" applyFont="1" applyFill="1" applyBorder="1" applyAlignment="1">
      <alignment horizontal="center" vertical="center" readingOrder="2"/>
    </xf>
    <xf numFmtId="0" fontId="1" fillId="7" borderId="5" xfId="0" applyFont="1" applyFill="1" applyBorder="1" applyAlignment="1">
      <alignment horizontal="center" vertical="center" readingOrder="2"/>
    </xf>
    <xf numFmtId="0" fontId="5" fillId="4" borderId="47" xfId="0" applyFont="1" applyFill="1" applyBorder="1" applyAlignment="1">
      <alignment horizontal="center" vertical="center" wrapText="1" readingOrder="2"/>
    </xf>
    <xf numFmtId="0" fontId="5" fillId="4" borderId="34" xfId="0" applyFont="1" applyFill="1" applyBorder="1" applyAlignment="1">
      <alignment horizontal="center" vertical="center" wrapText="1" readingOrder="2"/>
    </xf>
    <xf numFmtId="0" fontId="5" fillId="4" borderId="52" xfId="0" applyFont="1" applyFill="1" applyBorder="1" applyAlignment="1">
      <alignment horizontal="center" vertical="center" wrapText="1" readingOrder="2"/>
    </xf>
    <xf numFmtId="0" fontId="5" fillId="4" borderId="5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593912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תכנית עבודה</a:t>
          </a:r>
          <a:r>
            <a:rPr lang="he-IL" sz="3500" b="1" baseline="0">
              <a:solidFill>
                <a:srgbClr val="00B050"/>
              </a:solidFill>
              <a:cs typeface="Spoiler" pitchFamily="2" charset="-79"/>
            </a:rPr>
            <a:t> לשנת </a:t>
          </a:r>
          <a:r>
            <a:rPr lang="he-IL" sz="3500" b="1">
              <a:solidFill>
                <a:srgbClr val="00B050"/>
              </a:solidFill>
              <a:cs typeface="Spoiler" pitchFamily="2" charset="-79"/>
            </a:rPr>
            <a:t>2019– אגף משאבי אנוש עיריית עפולה</a:t>
          </a:r>
        </a:p>
      </xdr:txBody>
    </xdr:sp>
    <xdr:clientData/>
  </xdr:twoCellAnchor>
  <xdr:twoCellAnchor editAs="oneCell">
    <xdr:from>
      <xdr:col>0</xdr:col>
      <xdr:colOff>857251</xdr:colOff>
      <xdr:row>0</xdr:row>
      <xdr:rowOff>54429</xdr:rowOff>
    </xdr:from>
    <xdr:to>
      <xdr:col>1</xdr:col>
      <xdr:colOff>562059</xdr:colOff>
      <xdr:row>6</xdr:row>
      <xdr:rowOff>0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:a16="http://schemas.microsoft.com/office/drawing/2014/main" xmlns="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4368041" y="54429"/>
          <a:ext cx="1546308" cy="149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2"/>
  <sheetViews>
    <sheetView rightToLeft="1" tabSelected="1" zoomScale="40" zoomScaleNormal="40" workbookViewId="0">
      <selection activeCell="D5" sqref="D5:E5"/>
    </sheetView>
  </sheetViews>
  <sheetFormatPr defaultColWidth="9.125" defaultRowHeight="18" outlineLevelCol="1" x14ac:dyDescent="0.2"/>
  <cols>
    <col min="1" max="1" width="24.125" style="41" customWidth="1"/>
    <col min="2" max="2" width="27.75" style="41" customWidth="1"/>
    <col min="3" max="3" width="21.875" style="41" customWidth="1"/>
    <col min="4" max="4" width="15.25" style="41" customWidth="1"/>
    <col min="5" max="5" width="27.375" style="41" customWidth="1"/>
    <col min="6" max="6" width="24" style="41" customWidth="1"/>
    <col min="7" max="7" width="27.375" style="41" customWidth="1"/>
    <col min="8" max="8" width="18.125" style="41" customWidth="1"/>
    <col min="9" max="9" width="16.375" style="41" customWidth="1"/>
    <col min="10" max="10" width="26.375" style="41" customWidth="1"/>
    <col min="11" max="11" width="23.875" style="41" customWidth="1"/>
    <col min="12" max="13" width="19.125" style="41" customWidth="1"/>
    <col min="14" max="14" width="18.375" style="41" customWidth="1"/>
    <col min="15" max="16" width="0" style="40" hidden="1" customWidth="1" outlineLevel="1"/>
    <col min="17" max="17" width="16" style="40" hidden="1" customWidth="1" outlineLevel="1"/>
    <col min="18" max="18" width="9.125" style="40" collapsed="1"/>
    <col min="19" max="20" width="9.125" style="40"/>
    <col min="21" max="21" width="0" style="40" hidden="1" customWidth="1"/>
    <col min="22" max="24" width="9.125" style="40"/>
    <col min="25" max="16384" width="9.125" style="41"/>
  </cols>
  <sheetData>
    <row r="1" spans="1:24" s="39" customFormat="1" ht="44.25" customHeight="1" x14ac:dyDescent="0.3">
      <c r="L1" s="178"/>
      <c r="M1" s="178"/>
      <c r="N1" s="178"/>
    </row>
    <row r="2" spans="1:24" s="40" customFormat="1" ht="7.5" customHeight="1" x14ac:dyDescent="0.3">
      <c r="L2" s="36"/>
      <c r="M2" s="36"/>
      <c r="N2" s="36"/>
    </row>
    <row r="3" spans="1:24" s="40" customFormat="1" ht="15" customHeight="1" thickBot="1" x14ac:dyDescent="0.35">
      <c r="L3" s="37"/>
      <c r="M3" s="37"/>
      <c r="N3" s="37"/>
      <c r="O3" s="37"/>
      <c r="P3" s="37"/>
    </row>
    <row r="4" spans="1:24" s="40" customFormat="1" x14ac:dyDescent="0.2">
      <c r="C4" s="58" t="s">
        <v>34</v>
      </c>
      <c r="D4" s="172" t="s">
        <v>100</v>
      </c>
      <c r="E4" s="173"/>
      <c r="F4" s="37"/>
      <c r="G4" s="37"/>
      <c r="H4" s="37"/>
      <c r="I4" s="37"/>
      <c r="J4" s="37"/>
      <c r="K4" s="37"/>
    </row>
    <row r="5" spans="1:24" s="40" customFormat="1" ht="18.75" thickBot="1" x14ac:dyDescent="0.25">
      <c r="C5" s="59" t="s">
        <v>12</v>
      </c>
      <c r="D5" s="174"/>
      <c r="E5" s="175"/>
      <c r="F5" s="37"/>
      <c r="G5" s="37"/>
      <c r="H5" s="37"/>
      <c r="I5" s="37"/>
      <c r="J5" s="37"/>
      <c r="K5" s="37"/>
    </row>
    <row r="6" spans="1:24" s="40" customFormat="1" x14ac:dyDescent="0.3">
      <c r="L6" s="37"/>
      <c r="M6" s="37"/>
    </row>
    <row r="7" spans="1:24" s="40" customFormat="1" ht="9" customHeight="1" thickBot="1" x14ac:dyDescent="0.35"/>
    <row r="8" spans="1:24" x14ac:dyDescent="0.2">
      <c r="A8" s="179" t="s">
        <v>36</v>
      </c>
      <c r="B8" s="183" t="s">
        <v>30</v>
      </c>
      <c r="C8" s="190" t="s">
        <v>29</v>
      </c>
      <c r="D8" s="176" t="s">
        <v>37</v>
      </c>
      <c r="E8" s="190" t="s">
        <v>26</v>
      </c>
      <c r="F8" s="187" t="s">
        <v>27</v>
      </c>
      <c r="G8" s="185" t="s">
        <v>38</v>
      </c>
      <c r="H8" s="196" t="s">
        <v>35</v>
      </c>
      <c r="I8" s="196"/>
      <c r="J8" s="7" t="s">
        <v>33</v>
      </c>
      <c r="K8" s="192" t="s">
        <v>11</v>
      </c>
      <c r="L8" s="192" t="s">
        <v>98</v>
      </c>
      <c r="M8" s="181" t="s">
        <v>99</v>
      </c>
      <c r="N8" s="194" t="s">
        <v>0</v>
      </c>
      <c r="O8" s="189" t="s">
        <v>10</v>
      </c>
      <c r="P8" s="189"/>
      <c r="Q8" s="189"/>
      <c r="R8" s="44"/>
    </row>
    <row r="9" spans="1:24" s="42" customFormat="1" ht="59.25" customHeight="1" thickBot="1" x14ac:dyDescent="0.25">
      <c r="A9" s="180"/>
      <c r="B9" s="184"/>
      <c r="C9" s="191"/>
      <c r="D9" s="177"/>
      <c r="E9" s="191"/>
      <c r="F9" s="188"/>
      <c r="G9" s="186"/>
      <c r="H9" s="8" t="s">
        <v>31</v>
      </c>
      <c r="I9" s="8" t="s">
        <v>32</v>
      </c>
      <c r="J9" s="8" t="s">
        <v>2</v>
      </c>
      <c r="K9" s="193"/>
      <c r="L9" s="193"/>
      <c r="M9" s="182"/>
      <c r="N9" s="195"/>
      <c r="O9" s="9" t="s">
        <v>4</v>
      </c>
      <c r="P9" s="10" t="s">
        <v>8</v>
      </c>
      <c r="Q9" s="57" t="s">
        <v>9</v>
      </c>
      <c r="R9" s="48"/>
      <c r="S9" s="36"/>
      <c r="T9" s="36"/>
      <c r="U9" s="36"/>
      <c r="V9" s="36"/>
      <c r="W9" s="36"/>
      <c r="X9" s="36"/>
    </row>
    <row r="10" spans="1:24" s="40" customFormat="1" ht="121.5" customHeight="1" thickBot="1" x14ac:dyDescent="0.25">
      <c r="A10" s="67"/>
      <c r="B10" s="108" t="s">
        <v>102</v>
      </c>
      <c r="C10" s="12" t="s">
        <v>58</v>
      </c>
      <c r="D10" s="13">
        <v>0</v>
      </c>
      <c r="E10" s="14" t="s">
        <v>103</v>
      </c>
      <c r="F10" s="14" t="s">
        <v>104</v>
      </c>
      <c r="G10" s="14" t="s">
        <v>101</v>
      </c>
      <c r="H10" s="60">
        <v>43466</v>
      </c>
      <c r="I10" s="14" t="s">
        <v>111</v>
      </c>
      <c r="J10" s="14" t="s">
        <v>97</v>
      </c>
      <c r="K10" s="14" t="s">
        <v>63</v>
      </c>
      <c r="L10" s="14">
        <v>25000</v>
      </c>
      <c r="M10" s="14"/>
      <c r="N10" s="15"/>
      <c r="O10" s="11"/>
      <c r="P10" s="11"/>
      <c r="Q10" s="11"/>
      <c r="U10" s="40" t="s">
        <v>42</v>
      </c>
    </row>
    <row r="11" spans="1:24" s="40" customFormat="1" ht="50.25" customHeight="1" thickBot="1" x14ac:dyDescent="0.25">
      <c r="A11" s="110" t="s">
        <v>55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4"/>
      <c r="L11" s="64">
        <f>SUM(L10)</f>
        <v>25000</v>
      </c>
      <c r="M11" s="149"/>
      <c r="N11" s="150"/>
      <c r="O11" s="11"/>
      <c r="P11" s="11"/>
      <c r="Q11" s="11"/>
    </row>
    <row r="12" spans="1:24" s="40" customFormat="1" ht="112.5" customHeight="1" x14ac:dyDescent="0.2">
      <c r="A12" s="123"/>
      <c r="B12" s="126" t="s">
        <v>171</v>
      </c>
      <c r="C12" s="129" t="s">
        <v>172</v>
      </c>
      <c r="D12" s="118">
        <v>0</v>
      </c>
      <c r="E12" s="118" t="s">
        <v>173</v>
      </c>
      <c r="F12" s="118" t="s">
        <v>174</v>
      </c>
      <c r="G12" s="61" t="s">
        <v>119</v>
      </c>
      <c r="H12" s="76">
        <v>43466</v>
      </c>
      <c r="I12" s="76">
        <v>43497</v>
      </c>
      <c r="J12" s="29" t="s">
        <v>120</v>
      </c>
      <c r="K12" s="16" t="s">
        <v>121</v>
      </c>
      <c r="L12" s="61">
        <v>60000</v>
      </c>
      <c r="M12" s="61"/>
      <c r="N12" s="98"/>
      <c r="O12" s="11"/>
      <c r="P12" s="11"/>
      <c r="Q12" s="11"/>
    </row>
    <row r="13" spans="1:24" s="40" customFormat="1" ht="87" customHeight="1" x14ac:dyDescent="0.2">
      <c r="A13" s="124"/>
      <c r="B13" s="127"/>
      <c r="C13" s="129"/>
      <c r="D13" s="118"/>
      <c r="E13" s="118"/>
      <c r="F13" s="118"/>
      <c r="G13" s="69" t="s">
        <v>175</v>
      </c>
      <c r="H13" s="72">
        <v>43525</v>
      </c>
      <c r="I13" s="72">
        <v>43586</v>
      </c>
      <c r="J13" s="109" t="s">
        <v>117</v>
      </c>
      <c r="K13" s="65" t="s">
        <v>64</v>
      </c>
      <c r="L13" s="19">
        <v>10000</v>
      </c>
      <c r="M13" s="19"/>
      <c r="N13" s="21"/>
      <c r="O13" s="11"/>
      <c r="P13" s="11"/>
      <c r="Q13" s="11"/>
      <c r="U13" s="40" t="s">
        <v>43</v>
      </c>
    </row>
    <row r="14" spans="1:24" s="40" customFormat="1" ht="54" x14ac:dyDescent="0.2">
      <c r="A14" s="124"/>
      <c r="B14" s="127"/>
      <c r="C14" s="129"/>
      <c r="D14" s="118"/>
      <c r="E14" s="118"/>
      <c r="F14" s="118"/>
      <c r="G14" s="69" t="s">
        <v>118</v>
      </c>
      <c r="H14" s="72">
        <v>43617</v>
      </c>
      <c r="I14" s="72">
        <v>43617</v>
      </c>
      <c r="J14" s="109" t="s">
        <v>115</v>
      </c>
      <c r="K14" s="65" t="s">
        <v>64</v>
      </c>
      <c r="L14" s="19">
        <v>0</v>
      </c>
      <c r="M14" s="19"/>
      <c r="N14" s="21"/>
      <c r="O14" s="11"/>
      <c r="P14" s="11"/>
      <c r="Q14" s="11"/>
      <c r="U14" s="40" t="s">
        <v>44</v>
      </c>
    </row>
    <row r="15" spans="1:24" ht="152.44999999999999" customHeight="1" x14ac:dyDescent="0.2">
      <c r="A15" s="124"/>
      <c r="B15" s="127"/>
      <c r="C15" s="129"/>
      <c r="D15" s="118"/>
      <c r="E15" s="118"/>
      <c r="F15" s="118"/>
      <c r="G15" s="69" t="s">
        <v>112</v>
      </c>
      <c r="H15" s="72">
        <v>43647</v>
      </c>
      <c r="I15" s="72">
        <v>43678</v>
      </c>
      <c r="J15" s="109" t="s">
        <v>116</v>
      </c>
      <c r="K15" s="65" t="s">
        <v>123</v>
      </c>
      <c r="L15" s="19">
        <v>0</v>
      </c>
      <c r="M15" s="22"/>
      <c r="N15" s="21"/>
      <c r="U15" s="40" t="s">
        <v>45</v>
      </c>
    </row>
    <row r="16" spans="1:24" ht="150.6" customHeight="1" thickBot="1" x14ac:dyDescent="0.25">
      <c r="A16" s="125"/>
      <c r="B16" s="128"/>
      <c r="C16" s="129"/>
      <c r="D16" s="118"/>
      <c r="E16" s="118"/>
      <c r="F16" s="118"/>
      <c r="G16" s="97" t="s">
        <v>113</v>
      </c>
      <c r="H16" s="80">
        <v>43678</v>
      </c>
      <c r="I16" s="32" t="s">
        <v>111</v>
      </c>
      <c r="J16" s="70" t="s">
        <v>114</v>
      </c>
      <c r="K16" s="24" t="s">
        <v>122</v>
      </c>
      <c r="L16" s="23">
        <v>0</v>
      </c>
      <c r="M16" s="23"/>
      <c r="N16" s="25"/>
      <c r="U16" s="40" t="s">
        <v>46</v>
      </c>
    </row>
    <row r="17" spans="1:21" ht="54.75" customHeight="1" thickBot="1" x14ac:dyDescent="0.25">
      <c r="A17" s="110" t="s">
        <v>56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4"/>
      <c r="L17" s="5">
        <f>SUM(L12:L16)</f>
        <v>70000</v>
      </c>
      <c r="M17" s="149"/>
      <c r="N17" s="150"/>
    </row>
    <row r="18" spans="1:21" ht="144" x14ac:dyDescent="0.2">
      <c r="A18" s="199"/>
      <c r="B18" s="167" t="s">
        <v>57</v>
      </c>
      <c r="C18" s="136" t="s">
        <v>124</v>
      </c>
      <c r="D18" s="165">
        <v>0</v>
      </c>
      <c r="E18" s="139" t="s">
        <v>125</v>
      </c>
      <c r="F18" s="139" t="s">
        <v>126</v>
      </c>
      <c r="G18" s="68" t="s">
        <v>127</v>
      </c>
      <c r="H18" s="76">
        <v>43435</v>
      </c>
      <c r="I18" s="76">
        <v>43466</v>
      </c>
      <c r="J18" s="29" t="s">
        <v>128</v>
      </c>
      <c r="K18" s="16" t="s">
        <v>65</v>
      </c>
      <c r="L18" s="26">
        <v>150000</v>
      </c>
      <c r="M18" s="27"/>
      <c r="N18" s="61" t="s">
        <v>129</v>
      </c>
      <c r="R18" s="43"/>
      <c r="U18" s="40" t="s">
        <v>47</v>
      </c>
    </row>
    <row r="19" spans="1:21" ht="144" x14ac:dyDescent="0.2">
      <c r="A19" s="200"/>
      <c r="B19" s="168"/>
      <c r="C19" s="137"/>
      <c r="D19" s="166"/>
      <c r="E19" s="140"/>
      <c r="F19" s="140"/>
      <c r="G19" s="68" t="s">
        <v>130</v>
      </c>
      <c r="H19" s="76">
        <v>43525</v>
      </c>
      <c r="I19" s="76">
        <v>43556</v>
      </c>
      <c r="J19" s="31" t="s">
        <v>131</v>
      </c>
      <c r="K19" s="65" t="s">
        <v>132</v>
      </c>
      <c r="L19" s="19"/>
      <c r="M19" s="22"/>
      <c r="N19" s="28"/>
      <c r="R19" s="43"/>
      <c r="U19" s="40" t="s">
        <v>48</v>
      </c>
    </row>
    <row r="20" spans="1:21" ht="106.5" customHeight="1" thickBot="1" x14ac:dyDescent="0.25">
      <c r="A20" s="200"/>
      <c r="B20" s="169"/>
      <c r="C20" s="137"/>
      <c r="D20" s="166"/>
      <c r="E20" s="140"/>
      <c r="F20" s="140"/>
      <c r="G20" s="65" t="s">
        <v>133</v>
      </c>
      <c r="H20" s="72">
        <v>43586</v>
      </c>
      <c r="I20" s="72">
        <v>43800</v>
      </c>
      <c r="J20" s="31" t="s">
        <v>126</v>
      </c>
      <c r="K20" s="66" t="s">
        <v>108</v>
      </c>
      <c r="L20" s="32"/>
      <c r="M20" s="19"/>
      <c r="N20" s="28"/>
      <c r="R20" s="43"/>
      <c r="U20" s="40" t="s">
        <v>49</v>
      </c>
    </row>
    <row r="21" spans="1:21" ht="54.95" customHeight="1" thickBot="1" x14ac:dyDescent="0.25">
      <c r="A21" s="110" t="s">
        <v>77</v>
      </c>
      <c r="B21" s="112"/>
      <c r="C21" s="112"/>
      <c r="D21" s="112"/>
      <c r="E21" s="112"/>
      <c r="F21" s="112"/>
      <c r="G21" s="112"/>
      <c r="H21" s="112"/>
      <c r="I21" s="112"/>
      <c r="J21" s="113"/>
      <c r="K21" s="12"/>
      <c r="L21" s="5">
        <f>SUM(L18:L20)</f>
        <v>150000</v>
      </c>
      <c r="M21" s="198"/>
      <c r="N21" s="150"/>
      <c r="R21" s="44"/>
    </row>
    <row r="22" spans="1:21" ht="130.5" customHeight="1" x14ac:dyDescent="0.2">
      <c r="A22" s="197"/>
      <c r="B22" s="114" t="s">
        <v>60</v>
      </c>
      <c r="C22" s="129" t="s">
        <v>83</v>
      </c>
      <c r="D22" s="118" t="s">
        <v>167</v>
      </c>
      <c r="E22" s="61" t="s">
        <v>176</v>
      </c>
      <c r="F22" s="29" t="s">
        <v>163</v>
      </c>
      <c r="G22" s="45" t="s">
        <v>134</v>
      </c>
      <c r="H22" s="77">
        <v>43617</v>
      </c>
      <c r="I22" s="76">
        <v>43739</v>
      </c>
      <c r="J22" s="16" t="s">
        <v>159</v>
      </c>
      <c r="K22" s="17" t="s">
        <v>68</v>
      </c>
      <c r="L22" s="16">
        <v>180000</v>
      </c>
      <c r="M22" s="16"/>
      <c r="N22" s="18"/>
      <c r="U22" s="40" t="s">
        <v>50</v>
      </c>
    </row>
    <row r="23" spans="1:21" ht="144" x14ac:dyDescent="0.2">
      <c r="A23" s="153"/>
      <c r="B23" s="115"/>
      <c r="C23" s="129"/>
      <c r="D23" s="118"/>
      <c r="E23" s="65" t="s">
        <v>164</v>
      </c>
      <c r="F23" s="65" t="s">
        <v>160</v>
      </c>
      <c r="G23" s="46" t="s">
        <v>105</v>
      </c>
      <c r="H23" s="78">
        <v>43466</v>
      </c>
      <c r="I23" s="65" t="s">
        <v>111</v>
      </c>
      <c r="J23" s="31" t="s">
        <v>158</v>
      </c>
      <c r="K23" s="65" t="s">
        <v>67</v>
      </c>
      <c r="L23" s="19">
        <v>60000</v>
      </c>
      <c r="M23" s="19"/>
      <c r="N23" s="21"/>
      <c r="U23" s="40" t="s">
        <v>51</v>
      </c>
    </row>
    <row r="24" spans="1:21" ht="108" x14ac:dyDescent="0.2">
      <c r="A24" s="153"/>
      <c r="B24" s="115"/>
      <c r="C24" s="129"/>
      <c r="D24" s="118"/>
      <c r="E24" s="65" t="s">
        <v>70</v>
      </c>
      <c r="F24" s="65" t="s">
        <v>161</v>
      </c>
      <c r="G24" s="47" t="s">
        <v>59</v>
      </c>
      <c r="H24" s="78">
        <v>43466</v>
      </c>
      <c r="I24" s="65" t="s">
        <v>111</v>
      </c>
      <c r="J24" s="31" t="s">
        <v>157</v>
      </c>
      <c r="K24" s="65" t="s">
        <v>66</v>
      </c>
      <c r="L24" s="19">
        <v>0</v>
      </c>
      <c r="M24" s="19"/>
      <c r="N24" s="21"/>
      <c r="U24" s="40" t="s">
        <v>52</v>
      </c>
    </row>
    <row r="25" spans="1:21" ht="116.45" customHeight="1" x14ac:dyDescent="0.2">
      <c r="A25" s="153"/>
      <c r="B25" s="115"/>
      <c r="C25" s="129"/>
      <c r="D25" s="118"/>
      <c r="E25" s="65" t="s">
        <v>135</v>
      </c>
      <c r="F25" s="65" t="s">
        <v>162</v>
      </c>
      <c r="G25" s="47" t="s">
        <v>136</v>
      </c>
      <c r="H25" s="78">
        <v>43556</v>
      </c>
      <c r="I25" s="72">
        <v>43617</v>
      </c>
      <c r="J25" s="31" t="s">
        <v>156</v>
      </c>
      <c r="K25" s="65" t="s">
        <v>108</v>
      </c>
      <c r="L25" s="19">
        <v>7000</v>
      </c>
      <c r="M25" s="19"/>
      <c r="N25" s="21"/>
      <c r="U25" s="40" t="s">
        <v>54</v>
      </c>
    </row>
    <row r="26" spans="1:21" ht="93.95" customHeight="1" x14ac:dyDescent="0.2">
      <c r="A26" s="153"/>
      <c r="B26" s="115"/>
      <c r="C26" s="129"/>
      <c r="D26" s="118"/>
      <c r="E26" s="65" t="s">
        <v>137</v>
      </c>
      <c r="F26" s="65" t="s">
        <v>137</v>
      </c>
      <c r="G26" s="47" t="s">
        <v>69</v>
      </c>
      <c r="H26" s="78">
        <v>43556</v>
      </c>
      <c r="I26" s="72">
        <v>43647</v>
      </c>
      <c r="J26" s="31" t="s">
        <v>155</v>
      </c>
      <c r="K26" s="65" t="s">
        <v>108</v>
      </c>
      <c r="L26" s="19">
        <v>5000</v>
      </c>
      <c r="M26" s="19"/>
      <c r="N26" s="21"/>
      <c r="U26" s="40" t="s">
        <v>53</v>
      </c>
    </row>
    <row r="27" spans="1:21" ht="118.5" customHeight="1" x14ac:dyDescent="0.2">
      <c r="A27" s="153"/>
      <c r="B27" s="115"/>
      <c r="C27" s="129"/>
      <c r="D27" s="118"/>
      <c r="E27" s="65" t="s">
        <v>178</v>
      </c>
      <c r="F27" s="65" t="s">
        <v>179</v>
      </c>
      <c r="G27" s="47" t="s">
        <v>138</v>
      </c>
      <c r="H27" s="78">
        <v>43466</v>
      </c>
      <c r="I27" s="72">
        <v>43617</v>
      </c>
      <c r="J27" s="31" t="s">
        <v>177</v>
      </c>
      <c r="K27" s="65" t="s">
        <v>67</v>
      </c>
      <c r="L27" s="19">
        <v>45000</v>
      </c>
      <c r="M27" s="19"/>
      <c r="N27" s="21"/>
    </row>
    <row r="28" spans="1:21" ht="81.599999999999994" customHeight="1" x14ac:dyDescent="0.2">
      <c r="A28" s="153"/>
      <c r="B28" s="115"/>
      <c r="C28" s="129"/>
      <c r="D28" s="118"/>
      <c r="E28" s="65">
        <v>0</v>
      </c>
      <c r="F28" s="65" t="s">
        <v>139</v>
      </c>
      <c r="G28" s="47" t="s">
        <v>141</v>
      </c>
      <c r="H28" s="78">
        <v>43647</v>
      </c>
      <c r="I28" s="72">
        <v>43800</v>
      </c>
      <c r="J28" s="31" t="s">
        <v>139</v>
      </c>
      <c r="K28" s="65" t="s">
        <v>71</v>
      </c>
      <c r="L28" s="19">
        <v>5000</v>
      </c>
      <c r="M28" s="19"/>
      <c r="N28" s="21"/>
    </row>
    <row r="29" spans="1:21" ht="128.1" customHeight="1" x14ac:dyDescent="0.2">
      <c r="A29" s="153"/>
      <c r="B29" s="115"/>
      <c r="C29" s="129"/>
      <c r="D29" s="118"/>
      <c r="E29" s="65" t="s">
        <v>143</v>
      </c>
      <c r="F29" s="31" t="s">
        <v>144</v>
      </c>
      <c r="G29" s="47" t="s">
        <v>142</v>
      </c>
      <c r="H29" s="78">
        <v>43466</v>
      </c>
      <c r="I29" s="72">
        <v>43800</v>
      </c>
      <c r="J29" s="65" t="s">
        <v>146</v>
      </c>
      <c r="K29" s="20" t="s">
        <v>145</v>
      </c>
      <c r="L29" s="65">
        <v>15000</v>
      </c>
      <c r="M29" s="65"/>
      <c r="N29" s="107" t="s">
        <v>198</v>
      </c>
    </row>
    <row r="30" spans="1:21" ht="81.75" customHeight="1" x14ac:dyDescent="0.2">
      <c r="A30" s="153"/>
      <c r="B30" s="115"/>
      <c r="C30" s="129"/>
      <c r="D30" s="118"/>
      <c r="E30" s="65" t="s">
        <v>73</v>
      </c>
      <c r="F30" s="31" t="s">
        <v>140</v>
      </c>
      <c r="G30" s="65" t="s">
        <v>61</v>
      </c>
      <c r="H30" s="78">
        <v>43466</v>
      </c>
      <c r="I30" s="65" t="s">
        <v>111</v>
      </c>
      <c r="J30" s="65" t="s">
        <v>72</v>
      </c>
      <c r="K30" s="20" t="s">
        <v>76</v>
      </c>
      <c r="L30" s="19"/>
      <c r="M30" s="19"/>
      <c r="N30" s="21"/>
    </row>
    <row r="31" spans="1:21" ht="72.75" customHeight="1" x14ac:dyDescent="0.2">
      <c r="A31" s="153"/>
      <c r="B31" s="115"/>
      <c r="C31" s="129"/>
      <c r="D31" s="118"/>
      <c r="E31" s="65" t="s">
        <v>106</v>
      </c>
      <c r="F31" s="38" t="s">
        <v>88</v>
      </c>
      <c r="G31" s="38" t="s">
        <v>87</v>
      </c>
      <c r="H31" s="79">
        <v>43466</v>
      </c>
      <c r="I31" s="80">
        <v>43800</v>
      </c>
      <c r="J31" s="95" t="s">
        <v>89</v>
      </c>
      <c r="K31" s="65" t="s">
        <v>90</v>
      </c>
      <c r="L31" s="32">
        <f>E53</f>
        <v>0</v>
      </c>
      <c r="M31" s="32"/>
      <c r="N31" s="33"/>
    </row>
    <row r="32" spans="1:21" ht="118.5" customHeight="1" thickBot="1" x14ac:dyDescent="0.25">
      <c r="A32" s="154"/>
      <c r="B32" s="116"/>
      <c r="C32" s="160"/>
      <c r="D32" s="119"/>
      <c r="E32" s="66" t="s">
        <v>92</v>
      </c>
      <c r="F32" s="66" t="s">
        <v>74</v>
      </c>
      <c r="G32" s="66" t="s">
        <v>62</v>
      </c>
      <c r="H32" s="73">
        <v>43466</v>
      </c>
      <c r="I32" s="66" t="s">
        <v>111</v>
      </c>
      <c r="J32" s="85" t="s">
        <v>74</v>
      </c>
      <c r="K32" s="66" t="s">
        <v>75</v>
      </c>
      <c r="L32" s="32">
        <v>5000</v>
      </c>
      <c r="M32" s="87"/>
      <c r="N32" s="33"/>
    </row>
    <row r="33" spans="1:18" s="48" customFormat="1" ht="54.95" customHeight="1" thickBot="1" x14ac:dyDescent="0.25">
      <c r="A33" s="170" t="s">
        <v>60</v>
      </c>
      <c r="B33" s="171"/>
      <c r="C33" s="171"/>
      <c r="D33" s="171"/>
      <c r="E33" s="171"/>
      <c r="F33" s="171"/>
      <c r="G33" s="171"/>
      <c r="H33" s="12"/>
      <c r="I33" s="14"/>
      <c r="J33" s="14"/>
      <c r="K33" s="14"/>
      <c r="L33" s="5">
        <f>SUM(L22:L23)</f>
        <v>240000</v>
      </c>
      <c r="M33" s="14"/>
      <c r="N33" s="96"/>
    </row>
    <row r="34" spans="1:18" ht="157.5" customHeight="1" thickBot="1" x14ac:dyDescent="0.25">
      <c r="A34" s="99"/>
      <c r="B34" s="106" t="s">
        <v>78</v>
      </c>
      <c r="C34" s="100"/>
      <c r="D34" s="63" t="s">
        <v>168</v>
      </c>
      <c r="E34" s="62">
        <v>0</v>
      </c>
      <c r="F34" s="71" t="s">
        <v>169</v>
      </c>
      <c r="G34" s="105" t="s">
        <v>149</v>
      </c>
      <c r="H34" s="101">
        <v>43466</v>
      </c>
      <c r="I34" s="102">
        <v>43800</v>
      </c>
      <c r="J34" s="63" t="s">
        <v>170</v>
      </c>
      <c r="K34" s="63" t="s">
        <v>79</v>
      </c>
      <c r="L34" s="71">
        <v>35000</v>
      </c>
      <c r="M34" s="63"/>
      <c r="N34" s="63"/>
      <c r="R34" s="43"/>
    </row>
    <row r="35" spans="1:18" ht="54.95" customHeight="1" thickBot="1" x14ac:dyDescent="0.25">
      <c r="A35" s="110" t="s">
        <v>78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4"/>
      <c r="L35" s="64">
        <f>SUM(L34)</f>
        <v>35000</v>
      </c>
      <c r="M35" s="14"/>
      <c r="N35" s="96"/>
    </row>
    <row r="36" spans="1:18" ht="159" customHeight="1" x14ac:dyDescent="0.2">
      <c r="A36" s="153"/>
      <c r="B36" s="161" t="s">
        <v>107</v>
      </c>
      <c r="C36" s="136" t="s">
        <v>81</v>
      </c>
      <c r="D36" s="155">
        <v>0</v>
      </c>
      <c r="E36" s="163" t="s">
        <v>86</v>
      </c>
      <c r="F36" s="151" t="s">
        <v>147</v>
      </c>
      <c r="G36" s="34" t="s">
        <v>148</v>
      </c>
      <c r="H36" s="76">
        <v>43466</v>
      </c>
      <c r="I36" s="76">
        <v>43800</v>
      </c>
      <c r="J36" s="16" t="s">
        <v>150</v>
      </c>
      <c r="K36" s="30" t="s">
        <v>108</v>
      </c>
      <c r="L36" s="29">
        <v>5000</v>
      </c>
      <c r="M36" s="61"/>
      <c r="N36" s="61"/>
      <c r="R36" s="43"/>
    </row>
    <row r="37" spans="1:18" ht="189" customHeight="1" thickBot="1" x14ac:dyDescent="0.25">
      <c r="A37" s="154"/>
      <c r="B37" s="162"/>
      <c r="C37" s="160"/>
      <c r="D37" s="156"/>
      <c r="E37" s="164"/>
      <c r="F37" s="152"/>
      <c r="G37" s="35" t="s">
        <v>151</v>
      </c>
      <c r="H37" s="73">
        <v>43466</v>
      </c>
      <c r="I37" s="73">
        <v>43800</v>
      </c>
      <c r="J37" s="85" t="s">
        <v>152</v>
      </c>
      <c r="K37" s="66" t="s">
        <v>82</v>
      </c>
      <c r="L37" s="95">
        <v>2000</v>
      </c>
      <c r="M37" s="32"/>
      <c r="N37" s="32"/>
      <c r="R37" s="43"/>
    </row>
    <row r="38" spans="1:18" ht="54.95" customHeight="1" thickBot="1" x14ac:dyDescent="0.25">
      <c r="A38" s="110" t="s">
        <v>80</v>
      </c>
      <c r="B38" s="157"/>
      <c r="C38" s="112"/>
      <c r="D38" s="112"/>
      <c r="E38" s="112"/>
      <c r="F38" s="112"/>
      <c r="G38" s="112"/>
      <c r="H38" s="112"/>
      <c r="I38" s="112"/>
      <c r="J38" s="112"/>
      <c r="K38" s="14"/>
      <c r="L38" s="64">
        <f>SUM(L36:L37)</f>
        <v>7000</v>
      </c>
      <c r="M38" s="14"/>
      <c r="N38" s="96"/>
    </row>
    <row r="39" spans="1:18" ht="54.95" customHeight="1" x14ac:dyDescent="0.2">
      <c r="A39" s="130"/>
      <c r="B39" s="133" t="s">
        <v>165</v>
      </c>
      <c r="C39" s="136" t="s">
        <v>180</v>
      </c>
      <c r="D39" s="139">
        <v>0</v>
      </c>
      <c r="E39" s="139" t="s">
        <v>166</v>
      </c>
      <c r="F39" s="139" t="s">
        <v>197</v>
      </c>
      <c r="G39" s="61" t="s">
        <v>181</v>
      </c>
      <c r="H39" s="76">
        <v>43435</v>
      </c>
      <c r="I39" s="76">
        <v>43466</v>
      </c>
      <c r="J39" s="61" t="s">
        <v>185</v>
      </c>
      <c r="K39" s="117" t="s">
        <v>82</v>
      </c>
      <c r="L39" s="120"/>
      <c r="M39" s="143">
        <v>700000</v>
      </c>
      <c r="N39" s="146"/>
      <c r="R39" s="43"/>
    </row>
    <row r="40" spans="1:18" ht="54.95" customHeight="1" x14ac:dyDescent="0.2">
      <c r="A40" s="131"/>
      <c r="B40" s="134"/>
      <c r="C40" s="137"/>
      <c r="D40" s="140"/>
      <c r="E40" s="140"/>
      <c r="F40" s="140"/>
      <c r="G40" s="65" t="s">
        <v>182</v>
      </c>
      <c r="H40" s="72">
        <v>43466</v>
      </c>
      <c r="I40" s="72">
        <v>43466</v>
      </c>
      <c r="J40" s="65" t="s">
        <v>186</v>
      </c>
      <c r="K40" s="118"/>
      <c r="L40" s="121"/>
      <c r="M40" s="118"/>
      <c r="N40" s="147"/>
      <c r="R40" s="43"/>
    </row>
    <row r="41" spans="1:18" ht="54.95" customHeight="1" x14ac:dyDescent="0.2">
      <c r="A41" s="131"/>
      <c r="B41" s="134"/>
      <c r="C41" s="137"/>
      <c r="D41" s="140"/>
      <c r="E41" s="140"/>
      <c r="F41" s="140"/>
      <c r="G41" s="65" t="s">
        <v>183</v>
      </c>
      <c r="H41" s="72">
        <v>43497</v>
      </c>
      <c r="I41" s="72">
        <v>43497</v>
      </c>
      <c r="J41" s="65" t="s">
        <v>187</v>
      </c>
      <c r="K41" s="118"/>
      <c r="L41" s="121"/>
      <c r="M41" s="139"/>
      <c r="N41" s="147"/>
      <c r="R41" s="43"/>
    </row>
    <row r="42" spans="1:18" ht="54.95" customHeight="1" thickBot="1" x14ac:dyDescent="0.25">
      <c r="A42" s="132"/>
      <c r="B42" s="135"/>
      <c r="C42" s="138"/>
      <c r="D42" s="141"/>
      <c r="E42" s="142"/>
      <c r="F42" s="141"/>
      <c r="G42" s="32" t="s">
        <v>184</v>
      </c>
      <c r="H42" s="80">
        <v>43497</v>
      </c>
      <c r="I42" s="80">
        <v>43800</v>
      </c>
      <c r="J42" s="32" t="s">
        <v>188</v>
      </c>
      <c r="K42" s="119"/>
      <c r="L42" s="122"/>
      <c r="M42" s="92">
        <v>585526</v>
      </c>
      <c r="N42" s="148"/>
      <c r="R42" s="43"/>
    </row>
    <row r="43" spans="1:18" ht="54.95" customHeight="1" thickBot="1" x14ac:dyDescent="0.25">
      <c r="A43" s="144"/>
      <c r="B43" s="145"/>
      <c r="C43" s="112"/>
      <c r="D43" s="112"/>
      <c r="E43" s="112"/>
      <c r="F43" s="112"/>
      <c r="G43" s="112"/>
      <c r="H43" s="112"/>
      <c r="I43" s="112"/>
      <c r="J43" s="112"/>
      <c r="K43" s="112"/>
      <c r="L43" s="90"/>
      <c r="M43" s="91">
        <f>SUM(M39:M42)</f>
        <v>1285526</v>
      </c>
      <c r="N43" s="93"/>
      <c r="R43" s="43"/>
    </row>
    <row r="44" spans="1:18" ht="84.95" customHeight="1" x14ac:dyDescent="0.2">
      <c r="A44" s="74"/>
      <c r="B44" s="114" t="s">
        <v>84</v>
      </c>
      <c r="C44" s="75"/>
      <c r="D44" s="6"/>
      <c r="E44" s="75"/>
      <c r="F44" s="46" t="s">
        <v>195</v>
      </c>
      <c r="G44" s="61" t="s">
        <v>189</v>
      </c>
      <c r="H44" s="76">
        <v>43466</v>
      </c>
      <c r="I44" s="88">
        <v>43525</v>
      </c>
      <c r="J44" s="61" t="s">
        <v>190</v>
      </c>
      <c r="K44" s="61" t="s">
        <v>201</v>
      </c>
      <c r="L44" s="29">
        <v>10000</v>
      </c>
      <c r="M44" s="89"/>
      <c r="N44" s="16"/>
      <c r="R44" s="43"/>
    </row>
    <row r="45" spans="1:18" ht="226.5" customHeight="1" x14ac:dyDescent="0.2">
      <c r="A45" s="153"/>
      <c r="B45" s="115"/>
      <c r="C45" s="158" t="s">
        <v>93</v>
      </c>
      <c r="D45" s="155">
        <v>0</v>
      </c>
      <c r="E45" s="158" t="s">
        <v>192</v>
      </c>
      <c r="F45" s="84" t="s">
        <v>193</v>
      </c>
      <c r="G45" s="81" t="s">
        <v>191</v>
      </c>
      <c r="H45" s="82" t="s">
        <v>153</v>
      </c>
      <c r="I45" s="83" t="s">
        <v>154</v>
      </c>
      <c r="J45" s="84" t="s">
        <v>109</v>
      </c>
      <c r="K45" s="65" t="s">
        <v>108</v>
      </c>
      <c r="L45" s="29"/>
      <c r="M45" s="65"/>
      <c r="N45" s="65"/>
      <c r="R45" s="43"/>
    </row>
    <row r="46" spans="1:18" ht="142.5" customHeight="1" x14ac:dyDescent="0.2">
      <c r="A46" s="153"/>
      <c r="B46" s="115"/>
      <c r="C46" s="158"/>
      <c r="D46" s="155"/>
      <c r="E46" s="158"/>
      <c r="F46" s="51">
        <v>0</v>
      </c>
      <c r="G46" s="49" t="s">
        <v>85</v>
      </c>
      <c r="H46" s="52" t="s">
        <v>45</v>
      </c>
      <c r="I46" s="53" t="s">
        <v>46</v>
      </c>
      <c r="J46" s="51" t="s">
        <v>94</v>
      </c>
      <c r="K46" s="20" t="s">
        <v>200</v>
      </c>
      <c r="L46" s="31"/>
      <c r="M46" s="65"/>
      <c r="N46" s="65"/>
      <c r="R46" s="43"/>
    </row>
    <row r="47" spans="1:18" ht="91.5" customHeight="1" x14ac:dyDescent="0.2">
      <c r="A47" s="153"/>
      <c r="B47" s="115"/>
      <c r="C47" s="158"/>
      <c r="D47" s="155"/>
      <c r="E47" s="158"/>
      <c r="F47" s="51" t="s">
        <v>91</v>
      </c>
      <c r="G47" s="49" t="s">
        <v>96</v>
      </c>
      <c r="H47" s="52" t="s">
        <v>47</v>
      </c>
      <c r="I47" s="52" t="s">
        <v>47</v>
      </c>
      <c r="J47" s="51" t="s">
        <v>95</v>
      </c>
      <c r="K47" s="65" t="s">
        <v>108</v>
      </c>
      <c r="L47" s="31"/>
      <c r="M47" s="65"/>
      <c r="N47" s="65"/>
      <c r="R47" s="43"/>
    </row>
    <row r="48" spans="1:18" ht="111.75" customHeight="1" thickBot="1" x14ac:dyDescent="0.25">
      <c r="A48" s="154"/>
      <c r="B48" s="116"/>
      <c r="C48" s="159"/>
      <c r="D48" s="156"/>
      <c r="E48" s="159"/>
      <c r="F48" s="54" t="s">
        <v>194</v>
      </c>
      <c r="G48" s="50" t="s">
        <v>199</v>
      </c>
      <c r="H48" s="55" t="s">
        <v>48</v>
      </c>
      <c r="I48" s="55" t="s">
        <v>50</v>
      </c>
      <c r="J48" s="54" t="s">
        <v>110</v>
      </c>
      <c r="K48" s="65" t="s">
        <v>108</v>
      </c>
      <c r="L48" s="86">
        <v>60000</v>
      </c>
      <c r="M48" s="32"/>
      <c r="N48" s="32"/>
      <c r="R48" s="43"/>
    </row>
    <row r="49" spans="1:24" ht="46.5" customHeight="1" thickBot="1" x14ac:dyDescent="0.25">
      <c r="A49" s="110" t="s">
        <v>84</v>
      </c>
      <c r="B49" s="111"/>
      <c r="C49" s="112"/>
      <c r="D49" s="112"/>
      <c r="E49" s="112"/>
      <c r="F49" s="112"/>
      <c r="G49" s="112"/>
      <c r="H49" s="112"/>
      <c r="I49" s="112"/>
      <c r="J49" s="112"/>
      <c r="K49" s="14"/>
      <c r="L49" s="86">
        <f>SUM(L44:L48)</f>
        <v>70000</v>
      </c>
      <c r="M49" s="14"/>
      <c r="N49" s="14"/>
      <c r="R49" s="43"/>
    </row>
    <row r="50" spans="1:24" ht="54.95" customHeight="1" thickBot="1" x14ac:dyDescent="0.25">
      <c r="A50" s="103"/>
      <c r="B50" s="112" t="s">
        <v>196</v>
      </c>
      <c r="C50" s="112"/>
      <c r="D50" s="112"/>
      <c r="E50" s="112"/>
      <c r="F50" s="112"/>
      <c r="G50" s="112"/>
      <c r="H50" s="112"/>
      <c r="I50" s="112"/>
      <c r="J50" s="113"/>
      <c r="K50" s="14"/>
      <c r="L50" s="86">
        <f>L49+L38+L35+L33+L21+L17+L11</f>
        <v>597000</v>
      </c>
      <c r="M50" s="104">
        <f>SUM(M43)</f>
        <v>1285526</v>
      </c>
      <c r="N50" s="14"/>
      <c r="R50" s="43"/>
    </row>
    <row r="51" spans="1:24" x14ac:dyDescent="0.2">
      <c r="M51" s="94"/>
      <c r="N51" s="94"/>
    </row>
    <row r="52" spans="1:24" s="56" customFormat="1" ht="54.95" customHeight="1" x14ac:dyDescent="0.2">
      <c r="A52" s="48"/>
      <c r="B52" s="44"/>
      <c r="C52" s="44"/>
      <c r="D52" s="44"/>
      <c r="E52" s="48"/>
      <c r="F52" s="48"/>
      <c r="G52" s="48"/>
      <c r="H52" s="48"/>
      <c r="I52" s="48"/>
      <c r="J52" s="48"/>
      <c r="K52" s="48"/>
      <c r="L52" s="48"/>
      <c r="M52" s="48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</row>
    <row r="53" spans="1:24" s="56" customFormat="1" ht="54.95" customHeight="1" x14ac:dyDescent="0.2">
      <c r="A53" s="48"/>
      <c r="B53" s="44"/>
      <c r="C53" s="44"/>
      <c r="D53" s="44"/>
      <c r="E53" s="48"/>
      <c r="F53" s="48"/>
      <c r="G53" s="48"/>
      <c r="H53" s="48"/>
      <c r="I53" s="48"/>
      <c r="J53" s="48"/>
      <c r="K53" s="48"/>
      <c r="L53" s="48"/>
      <c r="M53" s="48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</row>
    <row r="54" spans="1:24" s="56" customFormat="1" ht="54.95" customHeight="1" x14ac:dyDescent="0.2">
      <c r="A54" s="48"/>
      <c r="B54" s="44"/>
      <c r="C54" s="44"/>
      <c r="D54" s="44"/>
      <c r="E54" s="48"/>
      <c r="F54" s="48"/>
      <c r="G54" s="48"/>
      <c r="H54" s="48"/>
      <c r="I54" s="48"/>
      <c r="J54" s="48"/>
      <c r="K54" s="48"/>
      <c r="L54" s="48"/>
      <c r="M54" s="48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</row>
    <row r="55" spans="1:24" s="56" customFormat="1" ht="54.95" customHeight="1" x14ac:dyDescent="0.2">
      <c r="A55" s="48"/>
      <c r="B55" s="48"/>
      <c r="C55" s="44"/>
      <c r="D55" s="44"/>
      <c r="E55" s="48"/>
      <c r="F55" s="48"/>
      <c r="G55" s="48"/>
      <c r="H55" s="48"/>
      <c r="I55" s="48"/>
      <c r="J55" s="48"/>
      <c r="K55" s="48"/>
      <c r="L55" s="48"/>
      <c r="M55" s="48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</row>
    <row r="56" spans="1:24" s="56" customFormat="1" ht="54.95" customHeight="1" x14ac:dyDescent="0.2">
      <c r="A56" s="48"/>
      <c r="B56" s="44"/>
      <c r="C56" s="44"/>
      <c r="D56" s="44"/>
      <c r="E56" s="48"/>
      <c r="F56" s="48"/>
      <c r="G56" s="48"/>
      <c r="H56" s="48"/>
      <c r="I56" s="48"/>
      <c r="J56" s="48"/>
      <c r="K56" s="48"/>
      <c r="L56" s="48"/>
      <c r="M56" s="48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</row>
    <row r="57" spans="1:24" s="56" customFormat="1" ht="54.95" customHeight="1" x14ac:dyDescent="0.2">
      <c r="A57" s="48"/>
      <c r="B57" s="44"/>
      <c r="C57" s="44"/>
      <c r="D57" s="44"/>
      <c r="E57" s="48"/>
      <c r="F57" s="48"/>
      <c r="G57" s="48"/>
      <c r="H57" s="48"/>
      <c r="I57" s="48"/>
      <c r="J57" s="48"/>
      <c r="K57" s="48"/>
      <c r="L57" s="48"/>
      <c r="M57" s="48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</row>
    <row r="58" spans="1:24" s="56" customFormat="1" ht="54.95" customHeight="1" x14ac:dyDescent="0.2">
      <c r="A58" s="48"/>
      <c r="B58" s="44"/>
      <c r="C58" s="44"/>
      <c r="D58" s="44"/>
      <c r="E58" s="48"/>
      <c r="F58" s="48"/>
      <c r="G58" s="48"/>
      <c r="H58" s="48"/>
      <c r="I58" s="48"/>
      <c r="J58" s="48"/>
      <c r="K58" s="48"/>
      <c r="L58" s="48"/>
      <c r="M58" s="48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</row>
    <row r="59" spans="1:24" s="56" customFormat="1" ht="54.95" customHeight="1" x14ac:dyDescent="0.2">
      <c r="A59" s="48"/>
      <c r="B59" s="48"/>
      <c r="C59" s="44"/>
      <c r="D59" s="44"/>
      <c r="E59" s="48"/>
      <c r="F59" s="48"/>
      <c r="G59" s="48"/>
      <c r="H59" s="48"/>
      <c r="I59" s="48"/>
      <c r="J59" s="48"/>
      <c r="K59" s="48"/>
      <c r="L59" s="48"/>
      <c r="M59" s="48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</row>
    <row r="60" spans="1:24" s="56" customFormat="1" ht="54.95" customHeight="1" x14ac:dyDescent="0.2">
      <c r="A60" s="48"/>
      <c r="B60" s="44"/>
      <c r="C60" s="44"/>
      <c r="D60" s="44"/>
      <c r="E60" s="48"/>
      <c r="F60" s="48"/>
      <c r="G60" s="48"/>
      <c r="H60" s="48"/>
      <c r="I60" s="48"/>
      <c r="J60" s="48"/>
      <c r="K60" s="48"/>
      <c r="L60" s="48"/>
      <c r="M60" s="48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</row>
    <row r="61" spans="1:24" s="56" customFormat="1" ht="54.95" customHeight="1" x14ac:dyDescent="0.2">
      <c r="A61" s="48"/>
      <c r="B61" s="44"/>
      <c r="C61" s="44"/>
      <c r="D61" s="44"/>
      <c r="E61" s="48"/>
      <c r="F61" s="48"/>
      <c r="G61" s="48"/>
      <c r="H61" s="48"/>
      <c r="I61" s="48"/>
      <c r="J61" s="48"/>
      <c r="K61" s="48"/>
      <c r="L61" s="48"/>
      <c r="M61" s="48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</row>
    <row r="62" spans="1:24" s="56" customFormat="1" ht="54.95" customHeight="1" x14ac:dyDescent="0.2">
      <c r="A62" s="48"/>
      <c r="B62" s="44"/>
      <c r="C62" s="44"/>
      <c r="D62" s="44"/>
      <c r="E62" s="48"/>
      <c r="F62" s="48"/>
      <c r="G62" s="48"/>
      <c r="H62" s="48"/>
      <c r="I62" s="48"/>
      <c r="J62" s="48"/>
      <c r="K62" s="48"/>
      <c r="L62" s="48"/>
      <c r="M62" s="48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</row>
    <row r="63" spans="1:24" s="56" customFormat="1" ht="54.95" customHeight="1" x14ac:dyDescent="0.2">
      <c r="A63" s="48"/>
      <c r="B63" s="48"/>
      <c r="C63" s="44"/>
      <c r="D63" s="44"/>
      <c r="E63" s="48"/>
      <c r="F63" s="48"/>
      <c r="G63" s="48"/>
      <c r="H63" s="48"/>
      <c r="I63" s="48"/>
      <c r="J63" s="48"/>
      <c r="K63" s="48"/>
      <c r="L63" s="48"/>
      <c r="M63" s="48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</row>
    <row r="64" spans="1:24" s="56" customFormat="1" ht="54.95" customHeight="1" x14ac:dyDescent="0.2">
      <c r="A64" s="48"/>
      <c r="B64" s="44"/>
      <c r="C64" s="44"/>
      <c r="D64" s="44"/>
      <c r="E64" s="48"/>
      <c r="F64" s="48"/>
      <c r="G64" s="48"/>
      <c r="H64" s="48"/>
      <c r="I64" s="48"/>
      <c r="J64" s="48"/>
      <c r="K64" s="48"/>
      <c r="L64" s="48"/>
      <c r="M64" s="48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</row>
    <row r="65" spans="1:24" s="56" customFormat="1" ht="54.95" customHeight="1" x14ac:dyDescent="0.2">
      <c r="A65" s="48"/>
      <c r="B65" s="44"/>
      <c r="C65" s="44"/>
      <c r="D65" s="44"/>
      <c r="E65" s="48"/>
      <c r="F65" s="48"/>
      <c r="G65" s="48"/>
      <c r="H65" s="48"/>
      <c r="I65" s="48"/>
      <c r="J65" s="48"/>
      <c r="K65" s="48"/>
      <c r="L65" s="48"/>
      <c r="M65" s="48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</row>
    <row r="66" spans="1:24" s="56" customFormat="1" ht="54.95" customHeight="1" x14ac:dyDescent="0.2">
      <c r="A66" s="48"/>
      <c r="B66" s="44"/>
      <c r="C66" s="44"/>
      <c r="D66" s="44"/>
      <c r="E66" s="48"/>
      <c r="F66" s="48"/>
      <c r="G66" s="48"/>
      <c r="H66" s="48"/>
      <c r="I66" s="48"/>
      <c r="J66" s="48"/>
      <c r="K66" s="48"/>
      <c r="L66" s="48"/>
      <c r="M66" s="48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</row>
    <row r="67" spans="1:24" s="56" customFormat="1" ht="54.95" customHeight="1" x14ac:dyDescent="0.2">
      <c r="A67" s="48"/>
      <c r="B67" s="48"/>
      <c r="C67" s="44"/>
      <c r="D67" s="44"/>
      <c r="E67" s="48"/>
      <c r="F67" s="48"/>
      <c r="G67" s="48"/>
      <c r="H67" s="48"/>
      <c r="I67" s="48"/>
      <c r="J67" s="48"/>
      <c r="K67" s="48"/>
      <c r="L67" s="48"/>
      <c r="M67" s="48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</row>
    <row r="68" spans="1:24" s="56" customFormat="1" ht="54.95" customHeight="1" x14ac:dyDescent="0.2">
      <c r="A68" s="48"/>
      <c r="B68" s="44"/>
      <c r="C68" s="44"/>
      <c r="D68" s="44"/>
      <c r="E68" s="48"/>
      <c r="F68" s="48"/>
      <c r="G68" s="48"/>
      <c r="H68" s="48"/>
      <c r="I68" s="48"/>
      <c r="J68" s="48"/>
      <c r="K68" s="48"/>
      <c r="L68" s="48"/>
      <c r="M68" s="48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</row>
    <row r="69" spans="1:24" s="56" customFormat="1" ht="54.95" customHeight="1" x14ac:dyDescent="0.2">
      <c r="A69" s="48"/>
      <c r="B69" s="44"/>
      <c r="C69" s="44"/>
      <c r="D69" s="44"/>
      <c r="E69" s="48"/>
      <c r="F69" s="48"/>
      <c r="G69" s="48"/>
      <c r="H69" s="48"/>
      <c r="I69" s="48"/>
      <c r="J69" s="48"/>
      <c r="K69" s="48"/>
      <c r="L69" s="48"/>
      <c r="M69" s="48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</row>
    <row r="70" spans="1:24" s="56" customFormat="1" ht="54.95" customHeight="1" x14ac:dyDescent="0.2">
      <c r="A70" s="48"/>
      <c r="B70" s="44"/>
      <c r="C70" s="44"/>
      <c r="D70" s="44"/>
      <c r="E70" s="48"/>
      <c r="F70" s="48"/>
      <c r="G70" s="48"/>
      <c r="H70" s="48"/>
      <c r="I70" s="48"/>
      <c r="J70" s="48"/>
      <c r="K70" s="48"/>
      <c r="L70" s="48"/>
      <c r="M70" s="48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</row>
    <row r="71" spans="1:24" s="56" customFormat="1" ht="54.95" customHeight="1" x14ac:dyDescent="0.2">
      <c r="A71" s="48"/>
      <c r="B71" s="48"/>
      <c r="C71" s="44"/>
      <c r="D71" s="44"/>
      <c r="E71" s="48"/>
      <c r="F71" s="48"/>
      <c r="G71" s="48"/>
      <c r="H71" s="48"/>
      <c r="I71" s="48"/>
      <c r="J71" s="48"/>
      <c r="K71" s="48"/>
      <c r="L71" s="48"/>
      <c r="M71" s="48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</row>
    <row r="72" spans="1:24" s="56" customFormat="1" ht="54.95" customHeight="1" x14ac:dyDescent="0.2">
      <c r="A72" s="48"/>
      <c r="B72" s="44"/>
      <c r="C72" s="44"/>
      <c r="D72" s="44"/>
      <c r="E72" s="48"/>
      <c r="F72" s="48"/>
      <c r="G72" s="48"/>
      <c r="H72" s="48"/>
      <c r="I72" s="48"/>
      <c r="J72" s="48"/>
      <c r="K72" s="48"/>
      <c r="L72" s="48"/>
      <c r="M72" s="48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</row>
    <row r="73" spans="1:24" s="56" customFormat="1" ht="54.95" customHeight="1" x14ac:dyDescent="0.2">
      <c r="A73" s="48"/>
      <c r="B73" s="44"/>
      <c r="C73" s="44"/>
      <c r="D73" s="44"/>
      <c r="E73" s="48"/>
      <c r="F73" s="48"/>
      <c r="G73" s="48"/>
      <c r="H73" s="48"/>
      <c r="I73" s="48"/>
      <c r="J73" s="48"/>
      <c r="K73" s="48"/>
      <c r="L73" s="48"/>
      <c r="M73" s="48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</row>
    <row r="74" spans="1:24" s="56" customFormat="1" ht="54.95" customHeight="1" x14ac:dyDescent="0.2">
      <c r="A74" s="48"/>
      <c r="B74" s="44"/>
      <c r="C74" s="44"/>
      <c r="D74" s="44"/>
      <c r="E74" s="48"/>
      <c r="F74" s="48"/>
      <c r="G74" s="48"/>
      <c r="H74" s="48"/>
      <c r="I74" s="48"/>
      <c r="J74" s="48"/>
      <c r="K74" s="48"/>
      <c r="L74" s="48"/>
      <c r="M74" s="48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</row>
    <row r="75" spans="1:24" s="56" customFormat="1" ht="54.95" customHeight="1" x14ac:dyDescent="0.2">
      <c r="A75" s="48"/>
      <c r="B75" s="48"/>
      <c r="C75" s="44"/>
      <c r="D75" s="44"/>
      <c r="E75" s="48"/>
      <c r="F75" s="48"/>
      <c r="G75" s="48"/>
      <c r="H75" s="48"/>
      <c r="I75" s="48"/>
      <c r="J75" s="48"/>
      <c r="K75" s="48"/>
      <c r="L75" s="48"/>
      <c r="M75" s="48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</row>
    <row r="76" spans="1:24" s="56" customFormat="1" ht="54.95" customHeight="1" x14ac:dyDescent="0.2">
      <c r="A76" s="48"/>
      <c r="B76" s="44"/>
      <c r="C76" s="44"/>
      <c r="D76" s="44"/>
      <c r="E76" s="48"/>
      <c r="F76" s="48"/>
      <c r="G76" s="48"/>
      <c r="H76" s="48"/>
      <c r="I76" s="48"/>
      <c r="J76" s="48"/>
      <c r="K76" s="48"/>
      <c r="L76" s="48"/>
      <c r="M76" s="48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</row>
    <row r="77" spans="1:24" s="56" customFormat="1" ht="54.95" customHeight="1" x14ac:dyDescent="0.2">
      <c r="A77" s="48"/>
      <c r="B77" s="44"/>
      <c r="C77" s="44"/>
      <c r="D77" s="44"/>
      <c r="E77" s="48"/>
      <c r="F77" s="48"/>
      <c r="G77" s="48"/>
      <c r="H77" s="48"/>
      <c r="I77" s="48"/>
      <c r="J77" s="48"/>
      <c r="K77" s="48"/>
      <c r="L77" s="48"/>
      <c r="M77" s="48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</row>
    <row r="78" spans="1:24" s="56" customFormat="1" ht="54.95" customHeight="1" x14ac:dyDescent="0.2">
      <c r="A78" s="48"/>
      <c r="B78" s="44"/>
      <c r="C78" s="44"/>
      <c r="D78" s="44"/>
      <c r="E78" s="48"/>
      <c r="F78" s="48"/>
      <c r="G78" s="48"/>
      <c r="H78" s="48"/>
      <c r="I78" s="48"/>
      <c r="J78" s="48"/>
      <c r="K78" s="48"/>
      <c r="L78" s="48"/>
      <c r="M78" s="48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</row>
    <row r="79" spans="1:24" s="56" customFormat="1" ht="54.95" customHeight="1" x14ac:dyDescent="0.2">
      <c r="A79" s="48"/>
      <c r="B79" s="48"/>
      <c r="C79" s="44"/>
      <c r="D79" s="44"/>
      <c r="E79" s="48"/>
      <c r="F79" s="48"/>
      <c r="G79" s="48"/>
      <c r="H79" s="48"/>
      <c r="I79" s="48"/>
      <c r="J79" s="48"/>
      <c r="K79" s="48"/>
      <c r="L79" s="48"/>
      <c r="M79" s="48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</row>
    <row r="80" spans="1:24" s="56" customFormat="1" ht="54.95" customHeight="1" x14ac:dyDescent="0.2">
      <c r="A80" s="48"/>
      <c r="B80" s="44"/>
      <c r="C80" s="44"/>
      <c r="D80" s="44"/>
      <c r="E80" s="48"/>
      <c r="F80" s="48"/>
      <c r="G80" s="48"/>
      <c r="H80" s="48"/>
      <c r="I80" s="48"/>
      <c r="J80" s="48"/>
      <c r="K80" s="48"/>
      <c r="L80" s="48"/>
      <c r="M80" s="48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</row>
    <row r="81" spans="1:24" s="56" customFormat="1" ht="54.95" customHeight="1" x14ac:dyDescent="0.2">
      <c r="A81" s="48"/>
      <c r="B81" s="44"/>
      <c r="C81" s="44"/>
      <c r="D81" s="44"/>
      <c r="E81" s="48"/>
      <c r="F81" s="48"/>
      <c r="G81" s="48"/>
      <c r="H81" s="48"/>
      <c r="I81" s="48"/>
      <c r="J81" s="48"/>
      <c r="K81" s="48"/>
      <c r="L81" s="48"/>
      <c r="M81" s="48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</row>
    <row r="82" spans="1:24" s="56" customFormat="1" ht="54.95" customHeight="1" x14ac:dyDescent="0.2">
      <c r="A82" s="48"/>
      <c r="B82" s="44"/>
      <c r="C82" s="44"/>
      <c r="D82" s="44"/>
      <c r="E82" s="48"/>
      <c r="F82" s="48"/>
      <c r="G82" s="48"/>
      <c r="H82" s="48"/>
      <c r="I82" s="48"/>
      <c r="J82" s="48"/>
      <c r="K82" s="48"/>
      <c r="L82" s="48"/>
      <c r="M82" s="48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</row>
    <row r="83" spans="1:24" s="56" customFormat="1" ht="54.95" customHeight="1" x14ac:dyDescent="0.2">
      <c r="A83" s="48"/>
      <c r="B83" s="48"/>
      <c r="C83" s="44"/>
      <c r="D83" s="44"/>
      <c r="E83" s="48"/>
      <c r="F83" s="48"/>
      <c r="G83" s="48"/>
      <c r="H83" s="48"/>
      <c r="I83" s="48"/>
      <c r="J83" s="48"/>
      <c r="K83" s="48"/>
      <c r="L83" s="48"/>
      <c r="M83" s="48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</row>
    <row r="84" spans="1:24" s="56" customFormat="1" ht="54.95" customHeight="1" x14ac:dyDescent="0.2">
      <c r="A84" s="48"/>
      <c r="B84" s="44"/>
      <c r="C84" s="44"/>
      <c r="D84" s="44"/>
      <c r="E84" s="48"/>
      <c r="F84" s="48"/>
      <c r="G84" s="48"/>
      <c r="H84" s="48"/>
      <c r="I84" s="48"/>
      <c r="J84" s="48"/>
      <c r="K84" s="48"/>
      <c r="L84" s="48"/>
      <c r="M84" s="48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</row>
    <row r="85" spans="1:24" s="56" customFormat="1" ht="54.95" customHeight="1" x14ac:dyDescent="0.2">
      <c r="A85" s="48"/>
      <c r="B85" s="44"/>
      <c r="C85" s="44"/>
      <c r="D85" s="44"/>
      <c r="E85" s="48"/>
      <c r="F85" s="48"/>
      <c r="G85" s="48"/>
      <c r="H85" s="48"/>
      <c r="I85" s="48"/>
      <c r="J85" s="48"/>
      <c r="K85" s="48"/>
      <c r="L85" s="48"/>
      <c r="M85" s="48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</row>
    <row r="86" spans="1:24" s="56" customFormat="1" ht="54.95" customHeight="1" x14ac:dyDescent="0.2">
      <c r="A86" s="48"/>
      <c r="B86" s="44"/>
      <c r="C86" s="44"/>
      <c r="D86" s="44"/>
      <c r="E86" s="48"/>
      <c r="F86" s="48"/>
      <c r="G86" s="48"/>
      <c r="H86" s="48"/>
      <c r="I86" s="48"/>
      <c r="J86" s="48"/>
      <c r="K86" s="48"/>
      <c r="L86" s="48"/>
      <c r="M86" s="48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</row>
    <row r="87" spans="1:24" s="56" customFormat="1" ht="54.95" customHeight="1" x14ac:dyDescent="0.2">
      <c r="A87" s="48"/>
      <c r="B87" s="48"/>
      <c r="C87" s="44"/>
      <c r="D87" s="44"/>
      <c r="E87" s="48"/>
      <c r="F87" s="48"/>
      <c r="G87" s="48"/>
      <c r="H87" s="48"/>
      <c r="I87" s="48"/>
      <c r="J87" s="48"/>
      <c r="K87" s="48"/>
      <c r="L87" s="48"/>
      <c r="M87" s="48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</row>
    <row r="88" spans="1:24" s="56" customFormat="1" ht="54.95" customHeight="1" x14ac:dyDescent="0.2">
      <c r="A88" s="48"/>
      <c r="B88" s="44"/>
      <c r="C88" s="44"/>
      <c r="D88" s="44"/>
      <c r="E88" s="48"/>
      <c r="F88" s="48"/>
      <c r="G88" s="48"/>
      <c r="H88" s="48"/>
      <c r="I88" s="48"/>
      <c r="J88" s="48"/>
      <c r="K88" s="48"/>
      <c r="L88" s="48"/>
      <c r="M88" s="48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</row>
    <row r="89" spans="1:24" s="56" customFormat="1" ht="54.95" customHeight="1" x14ac:dyDescent="0.2">
      <c r="A89" s="48"/>
      <c r="B89" s="44"/>
      <c r="C89" s="44"/>
      <c r="D89" s="44"/>
      <c r="E89" s="48"/>
      <c r="F89" s="48"/>
      <c r="G89" s="48"/>
      <c r="H89" s="48"/>
      <c r="I89" s="48"/>
      <c r="J89" s="48"/>
      <c r="K89" s="48"/>
      <c r="L89" s="48"/>
      <c r="M89" s="48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</row>
    <row r="90" spans="1:24" s="56" customFormat="1" ht="54.95" customHeight="1" x14ac:dyDescent="0.2">
      <c r="A90" s="48"/>
      <c r="B90" s="44"/>
      <c r="C90" s="44"/>
      <c r="D90" s="44"/>
      <c r="E90" s="48"/>
      <c r="F90" s="48"/>
      <c r="G90" s="48"/>
      <c r="H90" s="48"/>
      <c r="I90" s="48"/>
      <c r="J90" s="48"/>
      <c r="K90" s="48"/>
      <c r="L90" s="48"/>
      <c r="M90" s="48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</row>
    <row r="91" spans="1:24" s="56" customFormat="1" ht="54.95" customHeight="1" x14ac:dyDescent="0.2">
      <c r="A91" s="48"/>
      <c r="B91" s="48"/>
      <c r="C91" s="44"/>
      <c r="D91" s="44"/>
      <c r="E91" s="48"/>
      <c r="F91" s="48"/>
      <c r="G91" s="48"/>
      <c r="H91" s="48"/>
      <c r="I91" s="48"/>
      <c r="J91" s="48"/>
      <c r="K91" s="48"/>
      <c r="L91" s="48"/>
      <c r="M91" s="48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</row>
    <row r="92" spans="1:24" s="56" customFormat="1" ht="54.95" customHeight="1" x14ac:dyDescent="0.2">
      <c r="A92" s="48"/>
      <c r="B92" s="44"/>
      <c r="C92" s="44"/>
      <c r="D92" s="44"/>
      <c r="E92" s="48"/>
      <c r="F92" s="48"/>
      <c r="G92" s="48"/>
      <c r="H92" s="48"/>
      <c r="I92" s="48"/>
      <c r="J92" s="48"/>
      <c r="K92" s="48"/>
      <c r="L92" s="48"/>
      <c r="M92" s="48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</row>
  </sheetData>
  <mergeCells count="65">
    <mergeCell ref="M21:N21"/>
    <mergeCell ref="E18:E20"/>
    <mergeCell ref="A18:A20"/>
    <mergeCell ref="O8:Q8"/>
    <mergeCell ref="E8:E9"/>
    <mergeCell ref="C8:C9"/>
    <mergeCell ref="K8:K9"/>
    <mergeCell ref="L8:L9"/>
    <mergeCell ref="N8:N9"/>
    <mergeCell ref="H8:I8"/>
    <mergeCell ref="A8:A9"/>
    <mergeCell ref="M8:M9"/>
    <mergeCell ref="B8:B9"/>
    <mergeCell ref="G8:G9"/>
    <mergeCell ref="F8:F9"/>
    <mergeCell ref="F12:F16"/>
    <mergeCell ref="D4:E4"/>
    <mergeCell ref="D5:E5"/>
    <mergeCell ref="D8:D9"/>
    <mergeCell ref="L1:N1"/>
    <mergeCell ref="A11:J11"/>
    <mergeCell ref="B22:B32"/>
    <mergeCell ref="C22:C32"/>
    <mergeCell ref="D22:D32"/>
    <mergeCell ref="B18:B20"/>
    <mergeCell ref="A33:G33"/>
    <mergeCell ref="F18:F20"/>
    <mergeCell ref="A22:A32"/>
    <mergeCell ref="A21:J21"/>
    <mergeCell ref="M39:M41"/>
    <mergeCell ref="A43:K43"/>
    <mergeCell ref="N39:N42"/>
    <mergeCell ref="M11:N11"/>
    <mergeCell ref="F36:F37"/>
    <mergeCell ref="A38:J38"/>
    <mergeCell ref="C36:C37"/>
    <mergeCell ref="B36:B37"/>
    <mergeCell ref="A36:A37"/>
    <mergeCell ref="D36:D37"/>
    <mergeCell ref="E36:E37"/>
    <mergeCell ref="M17:N17"/>
    <mergeCell ref="A17:J17"/>
    <mergeCell ref="A35:J35"/>
    <mergeCell ref="C18:C20"/>
    <mergeCell ref="D18:D20"/>
    <mergeCell ref="A12:A16"/>
    <mergeCell ref="B12:B16"/>
    <mergeCell ref="C12:C16"/>
    <mergeCell ref="D12:D16"/>
    <mergeCell ref="E12:E16"/>
    <mergeCell ref="A49:J49"/>
    <mergeCell ref="B50:J50"/>
    <mergeCell ref="B44:B48"/>
    <mergeCell ref="K39:K42"/>
    <mergeCell ref="L39:L42"/>
    <mergeCell ref="A39:A42"/>
    <mergeCell ref="B39:B42"/>
    <mergeCell ref="C39:C42"/>
    <mergeCell ref="D39:D42"/>
    <mergeCell ref="E39:E42"/>
    <mergeCell ref="F39:F42"/>
    <mergeCell ref="A45:A48"/>
    <mergeCell ref="D45:D48"/>
    <mergeCell ref="E45:E48"/>
    <mergeCell ref="C45:C48"/>
  </mergeCells>
  <pageMargins left="0.25" right="0.25" top="0.75" bottom="0.75" header="0.3" footer="0.3"/>
  <pageSetup paperSize="9" scale="58" fitToHeight="0" orientation="landscape" r:id="rId1"/>
  <headerFooter>
    <oddHeader>&amp;L&amp;P&amp;C&amp;D</oddHeader>
    <oddFooter>&amp;C&amp;F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גיליון3!$D$2:$D$4</xm:f>
          </x14:formula1>
          <xm:sqref>A22 A45 A49:A50 A52:A92 A33:A39 A10:A12 A17:A18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2" workbookViewId="0">
      <selection activeCell="B21" sqref="B21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28</v>
      </c>
    </row>
    <row r="2" spans="1:4" x14ac:dyDescent="0.25">
      <c r="A2" s="1" t="s">
        <v>13</v>
      </c>
      <c r="B2" s="1" t="s">
        <v>5</v>
      </c>
      <c r="D2" s="3" t="s">
        <v>39</v>
      </c>
    </row>
    <row r="3" spans="1:4" x14ac:dyDescent="0.25">
      <c r="A3" s="1" t="s">
        <v>14</v>
      </c>
      <c r="B3" s="1" t="s">
        <v>6</v>
      </c>
      <c r="D3" s="3" t="s">
        <v>40</v>
      </c>
    </row>
    <row r="4" spans="1:4" x14ac:dyDescent="0.25">
      <c r="A4" s="1" t="s">
        <v>15</v>
      </c>
      <c r="B4" s="1" t="s">
        <v>7</v>
      </c>
      <c r="D4" s="3" t="s">
        <v>41</v>
      </c>
    </row>
    <row r="5" spans="1:4" x14ac:dyDescent="0.25">
      <c r="A5" s="1" t="s">
        <v>16</v>
      </c>
      <c r="D5" s="4"/>
    </row>
    <row r="6" spans="1:4" x14ac:dyDescent="0.25">
      <c r="A6" s="1" t="s">
        <v>17</v>
      </c>
      <c r="D6" s="4"/>
    </row>
    <row r="7" spans="1:4" x14ac:dyDescent="0.25">
      <c r="A7" s="1" t="s">
        <v>18</v>
      </c>
      <c r="D7" s="4"/>
    </row>
    <row r="8" spans="1:4" x14ac:dyDescent="0.25">
      <c r="A8" s="1" t="s">
        <v>19</v>
      </c>
      <c r="D8" s="4"/>
    </row>
    <row r="9" spans="1:4" x14ac:dyDescent="0.25">
      <c r="A9" s="1" t="s">
        <v>20</v>
      </c>
      <c r="D9" s="4"/>
    </row>
    <row r="10" spans="1:4" x14ac:dyDescent="0.25">
      <c r="A10" s="1" t="s">
        <v>21</v>
      </c>
      <c r="D10" s="4"/>
    </row>
    <row r="11" spans="1:4" x14ac:dyDescent="0.25">
      <c r="A11" s="1" t="s">
        <v>22</v>
      </c>
      <c r="D11" s="4"/>
    </row>
    <row r="12" spans="1:4" x14ac:dyDescent="0.25">
      <c r="A12" s="1" t="s">
        <v>23</v>
      </c>
      <c r="D12" s="4"/>
    </row>
    <row r="13" spans="1:4" x14ac:dyDescent="0.25">
      <c r="A13" s="1" t="s">
        <v>24</v>
      </c>
      <c r="D13" s="4"/>
    </row>
    <row r="14" spans="1:4" x14ac:dyDescent="0.25">
      <c r="A14" s="1" t="s">
        <v>25</v>
      </c>
      <c r="D14" s="4"/>
    </row>
    <row r="15" spans="1:4" ht="17.45" x14ac:dyDescent="0.35">
      <c r="D15" s="4"/>
    </row>
    <row r="16" spans="1:4" ht="17.45" x14ac:dyDescent="0.3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פורמט</vt:lpstr>
      <vt:lpstr>גיליון1</vt:lpstr>
      <vt:lpstr>גיליון3</vt:lpstr>
      <vt:lpstr>פורמט!WPrint_Area_W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רחל אילוז</cp:lastModifiedBy>
  <cp:lastPrinted>2017-01-19T10:33:49Z</cp:lastPrinted>
  <dcterms:created xsi:type="dcterms:W3CDTF">2016-07-20T07:37:14Z</dcterms:created>
  <dcterms:modified xsi:type="dcterms:W3CDTF">2019-09-23T06:49:48Z</dcterms:modified>
</cp:coreProperties>
</file>